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'2016'!$A$1:$F$79</definedName>
  </definedNames>
  <calcPr fullCalcOnLoad="1"/>
</workbook>
</file>

<file path=xl/sharedStrings.xml><?xml version="1.0" encoding="utf-8"?>
<sst xmlns="http://schemas.openxmlformats.org/spreadsheetml/2006/main" count="204" uniqueCount="111">
  <si>
    <t>прочие работы, услуги</t>
  </si>
  <si>
    <t>прочие расходы</t>
  </si>
  <si>
    <t xml:space="preserve">наименование </t>
  </si>
  <si>
    <t>Обслуживание внутреннего долга</t>
  </si>
  <si>
    <t>0409</t>
  </si>
  <si>
    <t>тыс.руб.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</si>
  <si>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</si>
  <si>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</si>
  <si>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</si>
  <si>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</si>
  <si>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</si>
  <si>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</si>
  <si>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</si>
  <si>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</si>
  <si>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</si>
  <si>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</si>
  <si>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</si>
  <si>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</si>
  <si>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</si>
  <si>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</si>
  <si>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</si>
  <si>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</si>
  <si>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</si>
  <si>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</si>
  <si>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0106</t>
  </si>
  <si>
    <t>25106</t>
  </si>
  <si>
    <t>Переданные полномочия по КСП по осуществлению внешнего контроля</t>
  </si>
  <si>
    <t>0111</t>
  </si>
  <si>
    <t>0113</t>
  </si>
  <si>
    <t>34007</t>
  </si>
  <si>
    <t>хоз.и канц. товары, строит.материалы, мягкий и твердый инвентарь</t>
  </si>
  <si>
    <t>0200</t>
  </si>
  <si>
    <t>0203</t>
  </si>
  <si>
    <t>22100</t>
  </si>
  <si>
    <t>Услуги связи</t>
  </si>
  <si>
    <t>0400</t>
  </si>
  <si>
    <t>0401</t>
  </si>
  <si>
    <t>0800</t>
  </si>
  <si>
    <t>0801</t>
  </si>
  <si>
    <t>1300</t>
  </si>
  <si>
    <t>1301</t>
  </si>
  <si>
    <t>23100</t>
  </si>
  <si>
    <t>1000</t>
  </si>
  <si>
    <t>1001</t>
  </si>
  <si>
    <t>26300</t>
  </si>
  <si>
    <t>Пенсии, пособия, выплачиваемые организациями сектора государственного управления</t>
  </si>
  <si>
    <t>План на 2017 год</t>
  </si>
  <si>
    <t>22619</t>
  </si>
  <si>
    <t>информационные услуги (за искл АЦК)</t>
  </si>
  <si>
    <t>0107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</si>
  <si>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</si>
  <si>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</si>
  <si>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25102</t>
  </si>
  <si>
    <t>Утверждение генеральных планов поселений, правил землепользования и застройки</t>
  </si>
  <si>
    <t>25101</t>
  </si>
  <si>
    <t>Формирование, утверждение, исполнение бюджета поселения и контроль за исполнением</t>
  </si>
  <si>
    <t>29011</t>
  </si>
  <si>
    <t>членский взнос</t>
  </si>
  <si>
    <t>% исполнения</t>
  </si>
  <si>
    <t>КФСР</t>
  </si>
  <si>
    <t>ДопФК</t>
  </si>
  <si>
    <t>29008</t>
  </si>
  <si>
    <t>доп. расходы по исполнительным листам</t>
  </si>
  <si>
    <t>22605</t>
  </si>
  <si>
    <t>монтажные работы</t>
  </si>
  <si>
    <t>Исполнение за 1 полугодие 2017 года</t>
  </si>
  <si>
    <t>ОТЧЕТ ОБ ИСПОЛНЕНИИ ПО ФУНКЦИОНАЛЬНОЙ СТРУКТУРЕ РАСХОДОВ
БЮДЖЕТА РЕЧУШИНСКОГО МУНИЦИПАЛЬНОГО ОБРАЗОВАНИЯ 
ЗА  1 ПОЛУГОДИЕ 2017 ГОДА</t>
  </si>
  <si>
    <t>ВСЕГО: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</si>
  <si>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</si>
  <si>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</si>
  <si>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</si>
  <si>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21202</t>
  </si>
  <si>
    <t>командировочные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</si>
  <si>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</si>
  <si>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</si>
  <si>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34005</t>
  </si>
  <si>
    <t>автомобильные запасные части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</si>
  <si>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</si>
  <si>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</si>
  <si>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</si>
  <si>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</si>
  <si>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</si>
  <si>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</si>
  <si>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</si>
  <si>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</si>
  <si>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</si>
  <si>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</si>
  <si>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</si>
  <si>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34008</t>
  </si>
  <si>
    <t>иные расходные материалы</t>
  </si>
  <si>
    <t>0500</t>
  </si>
  <si>
    <t>ЖИЛИЩНО-КОММУНАЛЬНОЕ ХОЗЯЙСТВО</t>
  </si>
  <si>
    <t>0503</t>
  </si>
  <si>
    <t>Благоустройство</t>
  </si>
  <si>
    <t>31009</t>
  </si>
  <si>
    <t>Прочие объекты, относящиеся к основным средствам</t>
  </si>
  <si>
    <t>КУЛЬТУРА, КИНЕМАТОГРАФИЯ</t>
  </si>
  <si>
    <t>Культура</t>
  </si>
  <si>
    <t>29013</t>
  </si>
  <si>
    <t>уплата налога на имущество организаций</t>
  </si>
  <si>
    <t>СОЦИАЛЬНАЯ ПОЛИТИКА</t>
  </si>
  <si>
    <t>Пенсионное обеспечение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</si>
  <si>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</si>
  <si>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</si>
  <si>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</si>
  <si>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</si>
  <si>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31007</t>
  </si>
  <si>
    <t>Спортивный инвентарь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</si>
  <si>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</si>
  <si>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</si>
  <si>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Справочная  № 1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2017 года" 
от  "  02 "  августа  2017 г. №64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</si>
</sst>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right" wrapText="1"/>
      <protection/>
    </xf>
    <xf numFmtId="3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left"/>
      <protection/>
    </xf>
    <xf numFmtId="172" fontId="5" fillId="33" borderId="10" xfId="0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 applyProtection="1">
      <alignment horizontal="right" vertical="top" wrapText="1"/>
      <protection/>
    </xf>
    <xf numFmtId="3" fontId="3" fillId="32" borderId="10" xfId="0" applyNumberFormat="1" applyFont="1" applyFill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2" borderId="10" xfId="0" applyNumberFormat="1" applyFont="1" applyFill="1" applyBorder="1" applyAlignment="1" applyProtection="1">
      <alignment horizontal="center" vertical="top" wrapText="1"/>
      <protection/>
    </xf>
    <xf numFmtId="49" fontId="6" fillId="32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5" fillId="33" borderId="10" xfId="0" applyNumberFormat="1" applyFont="1" applyFill="1" applyBorder="1" applyAlignment="1" applyProtection="1">
      <alignment horizontal="right" vertical="top" wrapText="1"/>
      <protection/>
    </xf>
    <xf numFmtId="172" fontId="5" fillId="32" borderId="10" xfId="0" applyNumberFormat="1" applyFont="1" applyFill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6" width="14.75390625" style="1" customWidth="1"/>
    <col min="7" max="16384" width="9.125" style="1" customWidth="1"/>
  </cols>
  <sheetData>
    <row r="1" spans="3:7" ht="102" customHeight="1">
      <c r="C1" s="8"/>
      <c r="D1" s="35" t="s">
        <v>110</v>
      </c>
      <c r="E1" s="35"/>
      <c r="F1" s="35"/>
      <c r="G1" s="4"/>
    </row>
    <row r="2" ht="12.75" customHeight="1"/>
    <row r="3" ht="3" customHeight="1"/>
    <row r="4" spans="1:6" ht="59.25" customHeight="1">
      <c r="A4" s="36" t="s">
        <v>66</v>
      </c>
      <c r="B4" s="36"/>
      <c r="C4" s="36"/>
      <c r="D4" s="36"/>
      <c r="E4" s="36"/>
      <c r="F4" s="36"/>
    </row>
    <row r="5" spans="1:6" ht="18.75">
      <c r="A5" s="3"/>
      <c r="B5" s="3"/>
      <c r="C5" s="3"/>
      <c r="D5" s="5"/>
      <c r="F5" s="5" t="s">
        <v>5</v>
      </c>
    </row>
    <row r="6" spans="1:6" ht="78" customHeight="1">
      <c r="A6" s="14" t="s">
        <v>59</v>
      </c>
      <c r="B6" s="14" t="s">
        <v>60</v>
      </c>
      <c r="C6" s="14" t="s">
        <v>2</v>
      </c>
      <c r="D6" s="15" t="s">
        <v>46</v>
      </c>
      <c r="E6" s="15" t="s">
        <v>65</v>
      </c>
      <c r="F6" s="15" t="s">
        <v>58</v>
      </c>
    </row>
    <row r="7" spans="1:6" s="9" customFormat="1" ht="15.75">
      <c r="A7" s="17" t="s">
        <v>67</v>
      </c>
      <c r="B7" s="17" t="s">
        <v>68</v>
      </c>
      <c r="C7" s="18"/>
      <c r="D7" s="19">
        <f>D8+D40+D45+D58+D62+D71+D74+D77</f>
        <v>9781.199999999999</v>
      </c>
      <c r="E7" s="19">
        <f>E8+E40+E45+E58+E62+E71+E74+E77</f>
        <v>3661.4999999999995</v>
      </c>
      <c r="F7" s="12">
        <f aca="true" t="shared" si="0" ref="F7:F70">E7/D7*100</f>
        <v>37.43405717089928</v>
      </c>
    </row>
    <row r="8" spans="1:6" s="9" customFormat="1" ht="15.75">
      <c r="A8" s="22" t="s">
        <v>6</v>
      </c>
      <c r="B8" s="22"/>
      <c r="C8" s="23" t="s">
        <v>69</v>
      </c>
      <c r="D8" s="31">
        <f>D9+D13+D17+D29+D32+D34+D36</f>
        <v>6069.9</v>
      </c>
      <c r="E8" s="31">
        <f>E9+E13+E17+E29+E32+E34+E36</f>
        <v>2565.7999999999997</v>
      </c>
      <c r="F8" s="12">
        <f t="shared" si="0"/>
        <v>42.27087760918631</v>
      </c>
    </row>
    <row r="9" spans="1:6" s="10" customFormat="1" ht="31.5">
      <c r="A9" s="24" t="s">
        <v>7</v>
      </c>
      <c r="B9" s="24"/>
      <c r="C9" s="25" t="s">
        <v>70</v>
      </c>
      <c r="D9" s="32">
        <f>SUM(D10:D12)</f>
        <v>819.8999999999999</v>
      </c>
      <c r="E9" s="32">
        <f>SUM(E10:E12)</f>
        <v>486.59999999999997</v>
      </c>
      <c r="F9" s="13">
        <f t="shared" si="0"/>
        <v>59.34870106110501</v>
      </c>
    </row>
    <row r="10" spans="1:6" s="11" customFormat="1" ht="15.75">
      <c r="A10" s="26" t="s">
        <v>7</v>
      </c>
      <c r="B10" s="26" t="s">
        <v>8</v>
      </c>
      <c r="C10" s="27" t="s">
        <v>9</v>
      </c>
      <c r="D10" s="33">
        <v>615.9</v>
      </c>
      <c r="E10" s="33">
        <v>357.4</v>
      </c>
      <c r="F10" s="16">
        <f t="shared" si="0"/>
        <v>58.028900795583695</v>
      </c>
    </row>
    <row r="11" spans="1:6" s="11" customFormat="1" ht="15.75">
      <c r="A11" s="26" t="s">
        <v>7</v>
      </c>
      <c r="B11" s="26" t="s">
        <v>71</v>
      </c>
      <c r="C11" s="27" t="s">
        <v>72</v>
      </c>
      <c r="D11" s="33">
        <v>13.8</v>
      </c>
      <c r="E11" s="33">
        <v>0</v>
      </c>
      <c r="F11" s="16">
        <f t="shared" si="0"/>
        <v>0</v>
      </c>
    </row>
    <row r="12" spans="1:6" s="10" customFormat="1" ht="15.75">
      <c r="A12" s="26" t="s">
        <v>7</v>
      </c>
      <c r="B12" s="26" t="s">
        <v>10</v>
      </c>
      <c r="C12" s="27" t="s">
        <v>11</v>
      </c>
      <c r="D12" s="33">
        <v>190.2</v>
      </c>
      <c r="E12" s="33">
        <v>129.2</v>
      </c>
      <c r="F12" s="16">
        <f t="shared" si="0"/>
        <v>67.92849631966351</v>
      </c>
    </row>
    <row r="13" spans="1:6" s="11" customFormat="1" ht="47.25">
      <c r="A13" s="24" t="s">
        <v>12</v>
      </c>
      <c r="B13" s="24"/>
      <c r="C13" s="25" t="s">
        <v>73</v>
      </c>
      <c r="D13" s="32">
        <f>SUM(D14:D16)</f>
        <v>410.2</v>
      </c>
      <c r="E13" s="32">
        <f>SUM(E14:E16)</f>
        <v>160.3</v>
      </c>
      <c r="F13" s="21">
        <f t="shared" si="0"/>
        <v>39.07849829351536</v>
      </c>
    </row>
    <row r="14" spans="1:6" s="11" customFormat="1" ht="15.75">
      <c r="A14" s="26" t="s">
        <v>12</v>
      </c>
      <c r="B14" s="26" t="s">
        <v>8</v>
      </c>
      <c r="C14" s="27" t="s">
        <v>9</v>
      </c>
      <c r="D14" s="33">
        <v>315.9</v>
      </c>
      <c r="E14" s="33">
        <v>114.9</v>
      </c>
      <c r="F14" s="16">
        <f t="shared" si="0"/>
        <v>36.372269705603046</v>
      </c>
    </row>
    <row r="15" spans="1:6" s="11" customFormat="1" ht="15.75">
      <c r="A15" s="26" t="s">
        <v>12</v>
      </c>
      <c r="B15" s="26" t="s">
        <v>10</v>
      </c>
      <c r="C15" s="27" t="s">
        <v>11</v>
      </c>
      <c r="D15" s="33">
        <v>93.8</v>
      </c>
      <c r="E15" s="33">
        <v>45.4</v>
      </c>
      <c r="F15" s="16">
        <f t="shared" si="0"/>
        <v>48.40085287846482</v>
      </c>
    </row>
    <row r="16" spans="1:6" s="10" customFormat="1" ht="15.75">
      <c r="A16" s="26" t="s">
        <v>12</v>
      </c>
      <c r="B16" s="26" t="s">
        <v>22</v>
      </c>
      <c r="C16" s="27" t="s">
        <v>23</v>
      </c>
      <c r="D16" s="33">
        <v>0.5</v>
      </c>
      <c r="E16" s="33">
        <v>0</v>
      </c>
      <c r="F16" s="16">
        <f t="shared" si="0"/>
        <v>0</v>
      </c>
    </row>
    <row r="17" spans="1:6" s="11" customFormat="1" ht="47.25">
      <c r="A17" s="24" t="s">
        <v>13</v>
      </c>
      <c r="B17" s="24"/>
      <c r="C17" s="25" t="s">
        <v>74</v>
      </c>
      <c r="D17" s="32">
        <f>SUM(D18:D28)</f>
        <v>3674.3</v>
      </c>
      <c r="E17" s="32">
        <f>SUM(E18:E28)</f>
        <v>1547.3</v>
      </c>
      <c r="F17" s="21">
        <f t="shared" si="0"/>
        <v>42.11142258389353</v>
      </c>
    </row>
    <row r="18" spans="1:6" s="11" customFormat="1" ht="15.75">
      <c r="A18" s="26" t="s">
        <v>13</v>
      </c>
      <c r="B18" s="26" t="s">
        <v>8</v>
      </c>
      <c r="C18" s="27" t="s">
        <v>9</v>
      </c>
      <c r="D18" s="33">
        <v>2448.3</v>
      </c>
      <c r="E18" s="33">
        <v>1120.9</v>
      </c>
      <c r="F18" s="16">
        <f t="shared" si="0"/>
        <v>45.78278805701916</v>
      </c>
    </row>
    <row r="19" spans="1:6" s="11" customFormat="1" ht="15.75">
      <c r="A19" s="26" t="s">
        <v>13</v>
      </c>
      <c r="B19" s="26" t="s">
        <v>10</v>
      </c>
      <c r="C19" s="27" t="s">
        <v>11</v>
      </c>
      <c r="D19" s="33">
        <v>769.4</v>
      </c>
      <c r="E19" s="33">
        <v>407.7</v>
      </c>
      <c r="F19" s="16">
        <f t="shared" si="0"/>
        <v>52.98934234468417</v>
      </c>
    </row>
    <row r="20" spans="1:6" s="11" customFormat="1" ht="15.75">
      <c r="A20" s="26" t="s">
        <v>13</v>
      </c>
      <c r="B20" s="26" t="s">
        <v>33</v>
      </c>
      <c r="C20" s="27" t="s">
        <v>34</v>
      </c>
      <c r="D20" s="33">
        <v>26</v>
      </c>
      <c r="E20" s="33">
        <v>10.1</v>
      </c>
      <c r="F20" s="16">
        <f t="shared" si="0"/>
        <v>38.84615384615385</v>
      </c>
    </row>
    <row r="21" spans="1:6" s="11" customFormat="1" ht="15.75">
      <c r="A21" s="26" t="s">
        <v>13</v>
      </c>
      <c r="B21" s="26" t="s">
        <v>14</v>
      </c>
      <c r="C21" s="27" t="s">
        <v>15</v>
      </c>
      <c r="D21" s="33">
        <v>127.2</v>
      </c>
      <c r="E21" s="33">
        <v>8</v>
      </c>
      <c r="F21" s="16">
        <f t="shared" si="0"/>
        <v>6.289308176100629</v>
      </c>
    </row>
    <row r="22" spans="1:6" s="11" customFormat="1" ht="15.75">
      <c r="A22" s="26" t="s">
        <v>13</v>
      </c>
      <c r="B22" s="26" t="s">
        <v>47</v>
      </c>
      <c r="C22" s="27" t="s">
        <v>48</v>
      </c>
      <c r="D22" s="33">
        <v>25.6</v>
      </c>
      <c r="E22" s="33">
        <v>0</v>
      </c>
      <c r="F22" s="16">
        <f t="shared" si="0"/>
        <v>0</v>
      </c>
    </row>
    <row r="23" spans="1:6" s="11" customFormat="1" ht="31.5">
      <c r="A23" s="26" t="s">
        <v>13</v>
      </c>
      <c r="B23" s="26" t="s">
        <v>52</v>
      </c>
      <c r="C23" s="27" t="s">
        <v>53</v>
      </c>
      <c r="D23" s="33">
        <v>57.6</v>
      </c>
      <c r="E23" s="33">
        <v>0</v>
      </c>
      <c r="F23" s="16">
        <f t="shared" si="0"/>
        <v>0</v>
      </c>
    </row>
    <row r="24" spans="1:6" s="11" customFormat="1" ht="31.5">
      <c r="A24" s="26" t="s">
        <v>13</v>
      </c>
      <c r="B24" s="26" t="s">
        <v>50</v>
      </c>
      <c r="C24" s="27" t="s">
        <v>51</v>
      </c>
      <c r="D24" s="33">
        <v>174.3</v>
      </c>
      <c r="E24" s="33">
        <v>0</v>
      </c>
      <c r="F24" s="16">
        <f t="shared" si="0"/>
        <v>0</v>
      </c>
    </row>
    <row r="25" spans="1:6" s="11" customFormat="1" ht="15.75">
      <c r="A25" s="26" t="s">
        <v>13</v>
      </c>
      <c r="B25" s="26" t="s">
        <v>20</v>
      </c>
      <c r="C25" s="27" t="s">
        <v>21</v>
      </c>
      <c r="D25" s="33">
        <v>2</v>
      </c>
      <c r="E25" s="33">
        <v>0.6</v>
      </c>
      <c r="F25" s="16">
        <f t="shared" si="0"/>
        <v>30</v>
      </c>
    </row>
    <row r="26" spans="1:6" s="11" customFormat="1" ht="15.75" hidden="1">
      <c r="A26" s="28" t="s">
        <v>13</v>
      </c>
      <c r="B26" s="29" t="s">
        <v>61</v>
      </c>
      <c r="C26" s="30" t="s">
        <v>62</v>
      </c>
      <c r="D26" s="33">
        <v>0</v>
      </c>
      <c r="E26" s="33">
        <v>0</v>
      </c>
      <c r="F26" s="16" t="e">
        <f t="shared" si="0"/>
        <v>#DIV/0!</v>
      </c>
    </row>
    <row r="27" spans="1:6" s="10" customFormat="1" ht="15.75">
      <c r="A27" s="26" t="s">
        <v>13</v>
      </c>
      <c r="B27" s="26" t="s">
        <v>22</v>
      </c>
      <c r="C27" s="27" t="s">
        <v>23</v>
      </c>
      <c r="D27" s="33">
        <v>0.5</v>
      </c>
      <c r="E27" s="33">
        <v>0</v>
      </c>
      <c r="F27" s="16">
        <f t="shared" si="0"/>
        <v>0</v>
      </c>
    </row>
    <row r="28" spans="1:6" s="10" customFormat="1" ht="15.75">
      <c r="A28" s="26" t="s">
        <v>13</v>
      </c>
      <c r="B28" s="26" t="s">
        <v>75</v>
      </c>
      <c r="C28" s="27" t="s">
        <v>76</v>
      </c>
      <c r="D28" s="33">
        <v>43.4</v>
      </c>
      <c r="E28" s="33">
        <v>0</v>
      </c>
      <c r="F28" s="16">
        <f t="shared" si="0"/>
        <v>0</v>
      </c>
    </row>
    <row r="29" spans="1:6" s="11" customFormat="1" ht="31.5">
      <c r="A29" s="24" t="s">
        <v>24</v>
      </c>
      <c r="B29" s="24"/>
      <c r="C29" s="25" t="s">
        <v>77</v>
      </c>
      <c r="D29" s="32">
        <f>SUM(D30:D31)</f>
        <v>848.5</v>
      </c>
      <c r="E29" s="32">
        <f>SUM(E30:E31)</f>
        <v>100</v>
      </c>
      <c r="F29" s="21">
        <f t="shared" si="0"/>
        <v>11.785503830288745</v>
      </c>
    </row>
    <row r="30" spans="1:6" s="10" customFormat="1" ht="31.5">
      <c r="A30" s="26" t="s">
        <v>24</v>
      </c>
      <c r="B30" s="26" t="s">
        <v>54</v>
      </c>
      <c r="C30" s="27" t="s">
        <v>55</v>
      </c>
      <c r="D30" s="33">
        <v>799.5</v>
      </c>
      <c r="E30" s="33">
        <v>100</v>
      </c>
      <c r="F30" s="16">
        <f t="shared" si="0"/>
        <v>12.507817385866165</v>
      </c>
    </row>
    <row r="31" spans="1:6" s="10" customFormat="1" ht="15.75">
      <c r="A31" s="26" t="s">
        <v>24</v>
      </c>
      <c r="B31" s="26" t="s">
        <v>25</v>
      </c>
      <c r="C31" s="27" t="s">
        <v>26</v>
      </c>
      <c r="D31" s="33">
        <v>49</v>
      </c>
      <c r="E31" s="33">
        <v>0</v>
      </c>
      <c r="F31" s="16">
        <f t="shared" si="0"/>
        <v>0</v>
      </c>
    </row>
    <row r="32" spans="1:6" s="10" customFormat="1" ht="15.75">
      <c r="A32" s="24" t="s">
        <v>49</v>
      </c>
      <c r="B32" s="24"/>
      <c r="C32" s="25" t="s">
        <v>78</v>
      </c>
      <c r="D32" s="32">
        <f>D33</f>
        <v>259.4</v>
      </c>
      <c r="E32" s="32">
        <f>E33</f>
        <v>259.4</v>
      </c>
      <c r="F32" s="21">
        <f t="shared" si="0"/>
        <v>100</v>
      </c>
    </row>
    <row r="33" spans="1:6" s="10" customFormat="1" ht="15.75">
      <c r="A33" s="26" t="s">
        <v>49</v>
      </c>
      <c r="B33" s="26" t="s">
        <v>19</v>
      </c>
      <c r="C33" s="27" t="s">
        <v>1</v>
      </c>
      <c r="D33" s="33">
        <v>259.4</v>
      </c>
      <c r="E33" s="33">
        <v>259.4</v>
      </c>
      <c r="F33" s="16">
        <f t="shared" si="0"/>
        <v>100</v>
      </c>
    </row>
    <row r="34" spans="1:6" s="10" customFormat="1" ht="15.75">
      <c r="A34" s="24" t="s">
        <v>27</v>
      </c>
      <c r="B34" s="24"/>
      <c r="C34" s="25" t="s">
        <v>79</v>
      </c>
      <c r="D34" s="32">
        <f>D35</f>
        <v>15</v>
      </c>
      <c r="E34" s="32">
        <f>E35</f>
        <v>0</v>
      </c>
      <c r="F34" s="21">
        <f t="shared" si="0"/>
        <v>0</v>
      </c>
    </row>
    <row r="35" spans="1:6" s="10" customFormat="1" ht="15.75">
      <c r="A35" s="26" t="s">
        <v>27</v>
      </c>
      <c r="B35" s="26" t="s">
        <v>19</v>
      </c>
      <c r="C35" s="27" t="s">
        <v>1</v>
      </c>
      <c r="D35" s="33">
        <v>15</v>
      </c>
      <c r="E35" s="33">
        <v>0</v>
      </c>
      <c r="F35" s="16">
        <f t="shared" si="0"/>
        <v>0</v>
      </c>
    </row>
    <row r="36" spans="1:6" s="11" customFormat="1" ht="15.75">
      <c r="A36" s="24" t="s">
        <v>28</v>
      </c>
      <c r="B36" s="24"/>
      <c r="C36" s="25" t="s">
        <v>80</v>
      </c>
      <c r="D36" s="32">
        <f>SUM(D37:D39)</f>
        <v>42.6</v>
      </c>
      <c r="E36" s="32">
        <f>SUM(E37:E39)</f>
        <v>12.2</v>
      </c>
      <c r="F36" s="21">
        <f t="shared" si="0"/>
        <v>28.638497652582156</v>
      </c>
    </row>
    <row r="37" spans="1:6" s="11" customFormat="1" ht="15.75">
      <c r="A37" s="26" t="s">
        <v>28</v>
      </c>
      <c r="B37" s="26" t="s">
        <v>20</v>
      </c>
      <c r="C37" s="27" t="s">
        <v>21</v>
      </c>
      <c r="D37" s="33">
        <v>36.8</v>
      </c>
      <c r="E37" s="33">
        <v>11.5</v>
      </c>
      <c r="F37" s="16">
        <f t="shared" si="0"/>
        <v>31.25</v>
      </c>
    </row>
    <row r="38" spans="1:6" s="9" customFormat="1" ht="15.75">
      <c r="A38" s="26" t="s">
        <v>28</v>
      </c>
      <c r="B38" s="26" t="s">
        <v>56</v>
      </c>
      <c r="C38" s="27" t="s">
        <v>57</v>
      </c>
      <c r="D38" s="33">
        <v>5.1</v>
      </c>
      <c r="E38" s="33">
        <v>0</v>
      </c>
      <c r="F38" s="16">
        <f t="shared" si="0"/>
        <v>0</v>
      </c>
    </row>
    <row r="39" spans="1:6" s="10" customFormat="1" ht="15.75">
      <c r="A39" s="26" t="s">
        <v>28</v>
      </c>
      <c r="B39" s="26" t="s">
        <v>29</v>
      </c>
      <c r="C39" s="27" t="s">
        <v>30</v>
      </c>
      <c r="D39" s="33">
        <v>0.7</v>
      </c>
      <c r="E39" s="33">
        <v>0.7</v>
      </c>
      <c r="F39" s="16">
        <f t="shared" si="0"/>
        <v>100</v>
      </c>
    </row>
    <row r="40" spans="1:6" s="10" customFormat="1" ht="15.75">
      <c r="A40" s="22" t="s">
        <v>31</v>
      </c>
      <c r="B40" s="22"/>
      <c r="C40" s="23" t="s">
        <v>81</v>
      </c>
      <c r="D40" s="31">
        <f>D41</f>
        <v>96.39999999999999</v>
      </c>
      <c r="E40" s="31">
        <f>E41</f>
        <v>28.9</v>
      </c>
      <c r="F40" s="20">
        <f t="shared" si="0"/>
        <v>29.979253112033195</v>
      </c>
    </row>
    <row r="41" spans="1:6" s="11" customFormat="1" ht="15.75">
      <c r="A41" s="24" t="s">
        <v>32</v>
      </c>
      <c r="B41" s="24"/>
      <c r="C41" s="25" t="s">
        <v>82</v>
      </c>
      <c r="D41" s="32">
        <f>SUM(D42:D44)</f>
        <v>96.39999999999999</v>
      </c>
      <c r="E41" s="32">
        <f>SUM(E42:E44)</f>
        <v>28.9</v>
      </c>
      <c r="F41" s="21">
        <f t="shared" si="0"/>
        <v>29.979253112033195</v>
      </c>
    </row>
    <row r="42" spans="1:6" s="11" customFormat="1" ht="15.75">
      <c r="A42" s="26" t="s">
        <v>32</v>
      </c>
      <c r="B42" s="26" t="s">
        <v>8</v>
      </c>
      <c r="C42" s="27" t="s">
        <v>9</v>
      </c>
      <c r="D42" s="33">
        <v>70.7</v>
      </c>
      <c r="E42" s="33">
        <v>22.2</v>
      </c>
      <c r="F42" s="16">
        <f t="shared" si="0"/>
        <v>31.400282885431395</v>
      </c>
    </row>
    <row r="43" spans="1:6" s="9" customFormat="1" ht="15.75">
      <c r="A43" s="26" t="s">
        <v>32</v>
      </c>
      <c r="B43" s="26" t="s">
        <v>10</v>
      </c>
      <c r="C43" s="27" t="s">
        <v>11</v>
      </c>
      <c r="D43" s="33">
        <v>21.4</v>
      </c>
      <c r="E43" s="33">
        <v>6.7</v>
      </c>
      <c r="F43" s="16">
        <f t="shared" si="0"/>
        <v>31.308411214953274</v>
      </c>
    </row>
    <row r="44" spans="1:6" s="10" customFormat="1" ht="15.75">
      <c r="A44" s="26" t="s">
        <v>32</v>
      </c>
      <c r="B44" s="26" t="s">
        <v>29</v>
      </c>
      <c r="C44" s="27" t="s">
        <v>30</v>
      </c>
      <c r="D44" s="33">
        <v>4.3</v>
      </c>
      <c r="E44" s="33">
        <v>0</v>
      </c>
      <c r="F44" s="16">
        <f t="shared" si="0"/>
        <v>0</v>
      </c>
    </row>
    <row r="45" spans="1:6" s="11" customFormat="1" ht="15.75">
      <c r="A45" s="22" t="s">
        <v>35</v>
      </c>
      <c r="B45" s="22"/>
      <c r="C45" s="23" t="s">
        <v>83</v>
      </c>
      <c r="D45" s="31">
        <f>D46+D50</f>
        <v>860.6999999999999</v>
      </c>
      <c r="E45" s="31">
        <f>E46+E50</f>
        <v>158.2</v>
      </c>
      <c r="F45" s="20">
        <f t="shared" si="0"/>
        <v>18.3803880562333</v>
      </c>
    </row>
    <row r="46" spans="1:6" s="11" customFormat="1" ht="15.75">
      <c r="A46" s="24" t="s">
        <v>36</v>
      </c>
      <c r="B46" s="24"/>
      <c r="C46" s="25" t="s">
        <v>84</v>
      </c>
      <c r="D46" s="32">
        <f>SUM(D47:D49)</f>
        <v>42.4</v>
      </c>
      <c r="E46" s="32">
        <f>SUM(E47:E49)</f>
        <v>15.6</v>
      </c>
      <c r="F46" s="21">
        <f t="shared" si="0"/>
        <v>36.79245283018868</v>
      </c>
    </row>
    <row r="47" spans="1:6" s="11" customFormat="1" ht="15.75">
      <c r="A47" s="26" t="s">
        <v>36</v>
      </c>
      <c r="B47" s="26" t="s">
        <v>8</v>
      </c>
      <c r="C47" s="27" t="s">
        <v>9</v>
      </c>
      <c r="D47" s="33">
        <v>31</v>
      </c>
      <c r="E47" s="33">
        <v>12</v>
      </c>
      <c r="F47" s="16">
        <f t="shared" si="0"/>
        <v>38.70967741935484</v>
      </c>
    </row>
    <row r="48" spans="1:6" s="10" customFormat="1" ht="15.75">
      <c r="A48" s="26" t="s">
        <v>36</v>
      </c>
      <c r="B48" s="26" t="s">
        <v>10</v>
      </c>
      <c r="C48" s="27" t="s">
        <v>11</v>
      </c>
      <c r="D48" s="33">
        <v>9.4</v>
      </c>
      <c r="E48" s="33">
        <v>3.6</v>
      </c>
      <c r="F48" s="16">
        <f t="shared" si="0"/>
        <v>38.297872340425535</v>
      </c>
    </row>
    <row r="49" spans="1:6" s="11" customFormat="1" ht="15.75">
      <c r="A49" s="26" t="s">
        <v>36</v>
      </c>
      <c r="B49" s="26" t="s">
        <v>29</v>
      </c>
      <c r="C49" s="27" t="s">
        <v>30</v>
      </c>
      <c r="D49" s="33">
        <v>2</v>
      </c>
      <c r="E49" s="33">
        <v>0</v>
      </c>
      <c r="F49" s="16">
        <f t="shared" si="0"/>
        <v>0</v>
      </c>
    </row>
    <row r="50" spans="1:6" s="11" customFormat="1" ht="15.75">
      <c r="A50" s="24" t="s">
        <v>4</v>
      </c>
      <c r="B50" s="24"/>
      <c r="C50" s="25" t="s">
        <v>85</v>
      </c>
      <c r="D50" s="32">
        <f>SUM(D51:D57)</f>
        <v>818.3</v>
      </c>
      <c r="E50" s="32">
        <f>SUM(E51:E57)</f>
        <v>142.6</v>
      </c>
      <c r="F50" s="21">
        <f t="shared" si="0"/>
        <v>17.426371746303314</v>
      </c>
    </row>
    <row r="51" spans="1:6" s="11" customFormat="1" ht="15.75">
      <c r="A51" s="26" t="s">
        <v>4</v>
      </c>
      <c r="B51" s="26" t="s">
        <v>14</v>
      </c>
      <c r="C51" s="27" t="s">
        <v>15</v>
      </c>
      <c r="D51" s="34">
        <v>382.5</v>
      </c>
      <c r="E51" s="34">
        <v>123.6</v>
      </c>
      <c r="F51" s="16">
        <f t="shared" si="0"/>
        <v>32.31372549019608</v>
      </c>
    </row>
    <row r="52" spans="1:6" s="11" customFormat="1" ht="31.5">
      <c r="A52" s="26" t="s">
        <v>4</v>
      </c>
      <c r="B52" s="26" t="s">
        <v>86</v>
      </c>
      <c r="C52" s="27" t="s">
        <v>87</v>
      </c>
      <c r="D52" s="34">
        <v>6.5</v>
      </c>
      <c r="E52" s="34">
        <v>5.8</v>
      </c>
      <c r="F52" s="16">
        <f t="shared" si="0"/>
        <v>89.23076923076923</v>
      </c>
    </row>
    <row r="53" spans="1:6" s="11" customFormat="1" ht="15.75">
      <c r="A53" s="26" t="s">
        <v>4</v>
      </c>
      <c r="B53" s="26" t="s">
        <v>16</v>
      </c>
      <c r="C53" s="27" t="s">
        <v>0</v>
      </c>
      <c r="D53" s="34">
        <v>129.3</v>
      </c>
      <c r="E53" s="34">
        <v>0</v>
      </c>
      <c r="F53" s="16">
        <f t="shared" si="0"/>
        <v>0</v>
      </c>
    </row>
    <row r="54" spans="1:6" s="9" customFormat="1" ht="15.75">
      <c r="A54" s="26" t="s">
        <v>4</v>
      </c>
      <c r="B54" s="26" t="s">
        <v>63</v>
      </c>
      <c r="C54" s="27" t="s">
        <v>64</v>
      </c>
      <c r="D54" s="34">
        <v>83.2</v>
      </c>
      <c r="E54" s="34">
        <v>13.2</v>
      </c>
      <c r="F54" s="16">
        <f t="shared" si="0"/>
        <v>15.865384615384615</v>
      </c>
    </row>
    <row r="55" spans="1:6" s="10" customFormat="1" ht="15.75">
      <c r="A55" s="26" t="s">
        <v>4</v>
      </c>
      <c r="B55" s="26" t="s">
        <v>17</v>
      </c>
      <c r="C55" s="27" t="s">
        <v>18</v>
      </c>
      <c r="D55" s="34">
        <v>16.8</v>
      </c>
      <c r="E55" s="34">
        <v>0</v>
      </c>
      <c r="F55" s="16">
        <f t="shared" si="0"/>
        <v>0</v>
      </c>
    </row>
    <row r="56" spans="1:6" s="10" customFormat="1" ht="15.75">
      <c r="A56" s="26" t="s">
        <v>4</v>
      </c>
      <c r="B56" s="26" t="s">
        <v>29</v>
      </c>
      <c r="C56" s="27" t="s">
        <v>30</v>
      </c>
      <c r="D56" s="33">
        <v>100</v>
      </c>
      <c r="E56" s="33">
        <v>0</v>
      </c>
      <c r="F56" s="16">
        <f t="shared" si="0"/>
        <v>0</v>
      </c>
    </row>
    <row r="57" spans="1:6" s="11" customFormat="1" ht="15.75">
      <c r="A57" s="26" t="s">
        <v>4</v>
      </c>
      <c r="B57" s="26" t="s">
        <v>88</v>
      </c>
      <c r="C57" s="27" t="s">
        <v>89</v>
      </c>
      <c r="D57" s="33">
        <v>100</v>
      </c>
      <c r="E57" s="33">
        <v>0</v>
      </c>
      <c r="F57" s="16">
        <f t="shared" si="0"/>
        <v>0</v>
      </c>
    </row>
    <row r="58" spans="1:6" s="11" customFormat="1" ht="15.75">
      <c r="A58" s="22" t="s">
        <v>90</v>
      </c>
      <c r="B58" s="22"/>
      <c r="C58" s="23" t="s">
        <v>91</v>
      </c>
      <c r="D58" s="31">
        <f>D59</f>
        <v>217.4</v>
      </c>
      <c r="E58" s="31">
        <f>E59</f>
        <v>0</v>
      </c>
      <c r="F58" s="20">
        <f t="shared" si="0"/>
        <v>0</v>
      </c>
    </row>
    <row r="59" spans="1:6" s="11" customFormat="1" ht="15.75">
      <c r="A59" s="24" t="s">
        <v>92</v>
      </c>
      <c r="B59" s="24"/>
      <c r="C59" s="25" t="s">
        <v>93</v>
      </c>
      <c r="D59" s="32">
        <f>D60+D61</f>
        <v>217.4</v>
      </c>
      <c r="E59" s="32">
        <f>E60+E61</f>
        <v>0</v>
      </c>
      <c r="F59" s="21">
        <f t="shared" si="0"/>
        <v>0</v>
      </c>
    </row>
    <row r="60" spans="1:6" s="11" customFormat="1" ht="15.75">
      <c r="A60" s="26" t="s">
        <v>92</v>
      </c>
      <c r="B60" s="26" t="s">
        <v>16</v>
      </c>
      <c r="C60" s="27" t="s">
        <v>0</v>
      </c>
      <c r="D60" s="33">
        <v>16.3</v>
      </c>
      <c r="E60" s="33">
        <v>0</v>
      </c>
      <c r="F60" s="16">
        <f t="shared" si="0"/>
        <v>0</v>
      </c>
    </row>
    <row r="61" spans="1:6" s="9" customFormat="1" ht="15.75">
      <c r="A61" s="26" t="s">
        <v>92</v>
      </c>
      <c r="B61" s="26" t="s">
        <v>94</v>
      </c>
      <c r="C61" s="27" t="s">
        <v>95</v>
      </c>
      <c r="D61" s="33">
        <v>201.1</v>
      </c>
      <c r="E61" s="33">
        <v>0</v>
      </c>
      <c r="F61" s="16">
        <f t="shared" si="0"/>
        <v>0</v>
      </c>
    </row>
    <row r="62" spans="1:6" s="9" customFormat="1" ht="15.75">
      <c r="A62" s="22" t="s">
        <v>37</v>
      </c>
      <c r="B62" s="22"/>
      <c r="C62" s="23" t="s">
        <v>96</v>
      </c>
      <c r="D62" s="31">
        <f>D63</f>
        <v>2336.7999999999997</v>
      </c>
      <c r="E62" s="31">
        <f>E63</f>
        <v>869.6999999999999</v>
      </c>
      <c r="F62" s="20">
        <f t="shared" si="0"/>
        <v>37.21756247860322</v>
      </c>
    </row>
    <row r="63" spans="1:6" s="10" customFormat="1" ht="15.75">
      <c r="A63" s="24" t="s">
        <v>38</v>
      </c>
      <c r="B63" s="24"/>
      <c r="C63" s="25" t="s">
        <v>97</v>
      </c>
      <c r="D63" s="32">
        <f>SUM(D64:D70)</f>
        <v>2336.7999999999997</v>
      </c>
      <c r="E63" s="32">
        <f>SUM(E64:E70)</f>
        <v>869.6999999999999</v>
      </c>
      <c r="F63" s="21">
        <f t="shared" si="0"/>
        <v>37.21756247860322</v>
      </c>
    </row>
    <row r="64" spans="1:6" s="9" customFormat="1" ht="15.75">
      <c r="A64" s="26" t="s">
        <v>38</v>
      </c>
      <c r="B64" s="26" t="s">
        <v>8</v>
      </c>
      <c r="C64" s="27" t="s">
        <v>9</v>
      </c>
      <c r="D64" s="34">
        <v>1468.6</v>
      </c>
      <c r="E64" s="34">
        <v>575</v>
      </c>
      <c r="F64" s="16">
        <f t="shared" si="0"/>
        <v>39.15293476780607</v>
      </c>
    </row>
    <row r="65" spans="1:6" s="9" customFormat="1" ht="15.75">
      <c r="A65" s="26" t="s">
        <v>38</v>
      </c>
      <c r="B65" s="26" t="s">
        <v>10</v>
      </c>
      <c r="C65" s="27" t="s">
        <v>11</v>
      </c>
      <c r="D65" s="34">
        <v>466.1</v>
      </c>
      <c r="E65" s="34">
        <v>276.9</v>
      </c>
      <c r="F65" s="16">
        <f t="shared" si="0"/>
        <v>59.407852392190506</v>
      </c>
    </row>
    <row r="66" spans="1:6" s="10" customFormat="1" ht="15.75">
      <c r="A66" s="26" t="s">
        <v>38</v>
      </c>
      <c r="B66" s="26" t="s">
        <v>14</v>
      </c>
      <c r="C66" s="27" t="s">
        <v>15</v>
      </c>
      <c r="D66" s="34">
        <v>371.8</v>
      </c>
      <c r="E66" s="34">
        <v>5.8</v>
      </c>
      <c r="F66" s="16">
        <f t="shared" si="0"/>
        <v>1.559978483055406</v>
      </c>
    </row>
    <row r="67" spans="1:6" s="7" customFormat="1" ht="15.75">
      <c r="A67" s="26" t="s">
        <v>38</v>
      </c>
      <c r="B67" s="26" t="s">
        <v>47</v>
      </c>
      <c r="C67" s="27" t="s">
        <v>48</v>
      </c>
      <c r="D67" s="34">
        <v>7</v>
      </c>
      <c r="E67" s="34">
        <v>0</v>
      </c>
      <c r="F67" s="16">
        <f t="shared" si="0"/>
        <v>0</v>
      </c>
    </row>
    <row r="68" spans="1:6" s="7" customFormat="1" ht="15.75">
      <c r="A68" s="26" t="s">
        <v>38</v>
      </c>
      <c r="B68" s="26" t="s">
        <v>61</v>
      </c>
      <c r="C68" s="27" t="s">
        <v>62</v>
      </c>
      <c r="D68" s="34">
        <v>8.7</v>
      </c>
      <c r="E68" s="34">
        <v>8.6</v>
      </c>
      <c r="F68" s="16">
        <f t="shared" si="0"/>
        <v>98.85057471264368</v>
      </c>
    </row>
    <row r="69" spans="1:6" s="7" customFormat="1" ht="15.75">
      <c r="A69" s="26" t="s">
        <v>38</v>
      </c>
      <c r="B69" s="26" t="s">
        <v>22</v>
      </c>
      <c r="C69" s="27" t="s">
        <v>23</v>
      </c>
      <c r="D69" s="34">
        <v>0.5</v>
      </c>
      <c r="E69" s="34">
        <v>0</v>
      </c>
      <c r="F69" s="16">
        <f t="shared" si="0"/>
        <v>0</v>
      </c>
    </row>
    <row r="70" spans="1:6" s="7" customFormat="1" ht="15.75">
      <c r="A70" s="26" t="s">
        <v>38</v>
      </c>
      <c r="B70" s="26" t="s">
        <v>98</v>
      </c>
      <c r="C70" s="27" t="s">
        <v>99</v>
      </c>
      <c r="D70" s="34">
        <v>14.1</v>
      </c>
      <c r="E70" s="34">
        <v>3.4</v>
      </c>
      <c r="F70" s="16">
        <f t="shared" si="0"/>
        <v>24.113475177304963</v>
      </c>
    </row>
    <row r="71" spans="1:6" s="7" customFormat="1" ht="15.75">
      <c r="A71" s="22" t="s">
        <v>42</v>
      </c>
      <c r="B71" s="22"/>
      <c r="C71" s="23" t="s">
        <v>100</v>
      </c>
      <c r="D71" s="31">
        <f>D72</f>
        <v>126</v>
      </c>
      <c r="E71" s="31">
        <f>E72</f>
        <v>38.9</v>
      </c>
      <c r="F71" s="20">
        <f aca="true" t="shared" si="1" ref="F71:F79">E71/D71*100</f>
        <v>30.873015873015873</v>
      </c>
    </row>
    <row r="72" spans="1:6" s="7" customFormat="1" ht="15.75">
      <c r="A72" s="24" t="s">
        <v>43</v>
      </c>
      <c r="B72" s="24"/>
      <c r="C72" s="25" t="s">
        <v>101</v>
      </c>
      <c r="D72" s="32">
        <f>D73</f>
        <v>126</v>
      </c>
      <c r="E72" s="32">
        <f>E73</f>
        <v>38.9</v>
      </c>
      <c r="F72" s="21">
        <f t="shared" si="1"/>
        <v>30.873015873015873</v>
      </c>
    </row>
    <row r="73" spans="1:6" s="6" customFormat="1" ht="31.5">
      <c r="A73" s="26" t="s">
        <v>43</v>
      </c>
      <c r="B73" s="26" t="s">
        <v>44</v>
      </c>
      <c r="C73" s="27" t="s">
        <v>45</v>
      </c>
      <c r="D73" s="33">
        <v>126</v>
      </c>
      <c r="E73" s="34">
        <v>38.9</v>
      </c>
      <c r="F73" s="16">
        <f t="shared" si="1"/>
        <v>30.873015873015873</v>
      </c>
    </row>
    <row r="74" spans="1:6" s="6" customFormat="1" ht="15.75">
      <c r="A74" s="22" t="s">
        <v>102</v>
      </c>
      <c r="B74" s="22"/>
      <c r="C74" s="23" t="s">
        <v>103</v>
      </c>
      <c r="D74" s="31">
        <f>D75</f>
        <v>72</v>
      </c>
      <c r="E74" s="31">
        <f>E75</f>
        <v>0</v>
      </c>
      <c r="F74" s="20">
        <f t="shared" si="1"/>
        <v>0</v>
      </c>
    </row>
    <row r="75" spans="1:6" s="6" customFormat="1" ht="15.75">
      <c r="A75" s="24" t="s">
        <v>104</v>
      </c>
      <c r="B75" s="24"/>
      <c r="C75" s="25" t="s">
        <v>105</v>
      </c>
      <c r="D75" s="32">
        <f>D76</f>
        <v>72</v>
      </c>
      <c r="E75" s="32">
        <f>E76</f>
        <v>0</v>
      </c>
      <c r="F75" s="21">
        <f t="shared" si="1"/>
        <v>0</v>
      </c>
    </row>
    <row r="76" spans="1:6" s="6" customFormat="1" ht="15.75">
      <c r="A76" s="26" t="s">
        <v>104</v>
      </c>
      <c r="B76" s="26" t="s">
        <v>106</v>
      </c>
      <c r="C76" s="27" t="s">
        <v>107</v>
      </c>
      <c r="D76" s="33">
        <v>72</v>
      </c>
      <c r="E76" s="33">
        <v>0</v>
      </c>
      <c r="F76" s="16">
        <f t="shared" si="1"/>
        <v>0</v>
      </c>
    </row>
    <row r="77" spans="1:6" s="6" customFormat="1" ht="31.5">
      <c r="A77" s="22" t="s">
        <v>39</v>
      </c>
      <c r="B77" s="22"/>
      <c r="C77" s="23" t="s">
        <v>108</v>
      </c>
      <c r="D77" s="31">
        <f>D78</f>
        <v>2</v>
      </c>
      <c r="E77" s="31">
        <f>E78</f>
        <v>0</v>
      </c>
      <c r="F77" s="20">
        <f t="shared" si="1"/>
        <v>0</v>
      </c>
    </row>
    <row r="78" spans="1:6" s="6" customFormat="1" ht="15.75">
      <c r="A78" s="24" t="s">
        <v>40</v>
      </c>
      <c r="B78" s="24"/>
      <c r="C78" s="25" t="s">
        <v>109</v>
      </c>
      <c r="D78" s="32">
        <f>D79</f>
        <v>2</v>
      </c>
      <c r="E78" s="32">
        <f>E79</f>
        <v>0</v>
      </c>
      <c r="F78" s="21">
        <f t="shared" si="1"/>
        <v>0</v>
      </c>
    </row>
    <row r="79" spans="1:6" s="6" customFormat="1" ht="15.75">
      <c r="A79" s="26" t="s">
        <v>40</v>
      </c>
      <c r="B79" s="26" t="s">
        <v>41</v>
      </c>
      <c r="C79" s="27" t="s">
        <v>3</v>
      </c>
      <c r="D79" s="33">
        <v>2</v>
      </c>
      <c r="E79" s="33">
        <v>0</v>
      </c>
      <c r="F79" s="16">
        <f t="shared" si="1"/>
        <v>0</v>
      </c>
    </row>
    <row r="80" spans="1:3" s="6" customFormat="1" ht="12.75">
      <c r="A80" s="1"/>
      <c r="B80" s="2"/>
      <c r="C80" s="1"/>
    </row>
    <row r="81" spans="1:3" s="6" customFormat="1" ht="12.75">
      <c r="A81" s="1"/>
      <c r="B81" s="2"/>
      <c r="C81" s="1"/>
    </row>
    <row r="82" spans="1:7" s="6" customFormat="1" ht="12.75">
      <c r="A82" s="1"/>
      <c r="B82" s="2"/>
      <c r="C82" s="1"/>
      <c r="G82" s="1"/>
    </row>
    <row r="83" spans="1:7" s="6" customFormat="1" ht="12.75">
      <c r="A83" s="1"/>
      <c r="B83" s="2"/>
      <c r="C83" s="1"/>
      <c r="G83" s="1"/>
    </row>
    <row r="84" spans="1:7" s="6" customFormat="1" ht="12.75">
      <c r="A84" s="1"/>
      <c r="B84" s="2"/>
      <c r="C84" s="1"/>
      <c r="G84" s="1"/>
    </row>
    <row r="85" spans="1:7" s="6" customFormat="1" ht="12.75">
      <c r="A85" s="1"/>
      <c r="B85" s="2"/>
      <c r="C85" s="1"/>
      <c r="G85" s="1"/>
    </row>
    <row r="86" spans="1:7" s="6" customFormat="1" ht="12.75">
      <c r="A86" s="1"/>
      <c r="B86" s="2"/>
      <c r="C86" s="1"/>
      <c r="G86" s="1"/>
    </row>
    <row r="87" spans="1:7" s="6" customFormat="1" ht="12.75">
      <c r="A87" s="1"/>
      <c r="B87" s="2"/>
      <c r="C87" s="1"/>
      <c r="G87" s="1"/>
    </row>
    <row r="88" spans="1:7" s="6" customFormat="1" ht="12.75">
      <c r="A88" s="1"/>
      <c r="B88" s="2"/>
      <c r="C88" s="1"/>
      <c r="F88" s="1"/>
      <c r="G88" s="1"/>
    </row>
    <row r="89" spans="1:7" s="6" customFormat="1" ht="12.75">
      <c r="A89" s="1"/>
      <c r="B89" s="2"/>
      <c r="C89" s="1"/>
      <c r="F89" s="1"/>
      <c r="G89" s="1"/>
    </row>
  </sheetData>
  <sheetProtection/>
  <mergeCells count="2">
    <mergeCell ref="D1:F1"/>
    <mergeCell ref="A4:F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2017-07-28T08:41:16Z</cp:lastPrinted>
  <dcterms:created xsi:type="dcterms:W3CDTF">2007-10-26T05:01:23Z</dcterms:created>
  <dcterms:modified xsi:type="dcterms:W3CDTF">2017-08-02T01:46:29Z</dcterms:modified>
  <cp:category/>
  <cp:version/>
  <cp:contentType/>
  <cp:contentStatus/>
</cp:coreProperties>
</file>