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ч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<sst xmlns="http://schemas.openxmlformats.org/spreadsheetml/2006/main" count="174" uniqueCount="134">
  <si>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</si>
  <si>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</si>
  <si>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</si>
  <si>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</si>
  <si>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Внесение изменений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</si>
  <si>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</si>
  <si>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</si>
  <si>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</si>
  <si>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</si>
  <si>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</si>
  <si>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</si>
  <si>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</si>
  <si>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</si>
  <si>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</si>
  <si>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</si>
  <si>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</si>
  <si>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</si>
  <si>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</si>
  <si>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</si>
  <si>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</si>
  <si>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</si>
  <si>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</si>
  <si>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</si>
  <si>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</si>
  <si>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</si>
  <si>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</si>
  <si>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</si>
  <si>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</si>
  <si>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</si>
  <si>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</si>
  <si>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</si>
  <si>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</si>
  <si>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</si>
  <si>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</si>
  <si>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</si>
  <si>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</si>
  <si>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</si>
  <si>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</si>
  <si>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</si>
  <si>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</si>
  <si>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</si>
  <si>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</si>
  <si>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</si>
  <si>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</si>
  <si>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</si>
  <si>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</si>
  <si>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</si>
  <si>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</si>
  <si>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</si>
  <si>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</si>
  <si>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</si>
  <si>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</si>
  <si>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</si>
  <si>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</si>
  <si>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</si>
  <si>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</si>
  <si>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</si>
  <si>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</si>
  <si>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</si>
  <si>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1 11 05000 00 0000 000</t>
  </si>
  <si>
    <t>966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</si>
  <si>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</si>
  <si>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</si>
  <si>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</si>
  <si>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</si>
  <si>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</si>
  <si>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</si>
  <si>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</si>
  <si>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</si>
  <si>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</si>
  <si>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</si>
  <si>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957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</si>
  <si>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</si>
  <si>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</si>
  <si>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</si>
  <si>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</si>
  <si>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</si>
  <si>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</si>
  <si>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</si>
  <si>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</si>
  <si>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</si>
  <si>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</si>
  <si>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</si>
  <si>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</si>
  <si>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</si>
  <si>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</si>
  <si>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</si>
  <si>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</si>
  <si>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</si>
  <si>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</si>
  <si>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</si>
  <si>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</si>
  <si>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</si>
  <si>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</si>
  <si>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</si>
  <si>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</si>
  <si>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</si>
  <si>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</si>
  <si>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</si>
  <si>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</si>
  <si>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</si>
  <si>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</si>
  <si>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</si>
  <si>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</si>
  <si>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</si>
  <si>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</si>
  <si>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</si>
  <si>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</si>
  <si>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</si>
  <si>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</si>
  <si>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</si>
  <si>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</si>
  <si>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</si>
  <si>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</si>
  <si>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</si>
  <si>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</si>
  <si>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ПРОЧИЕ БЕЗВОЗМЕЗДНЫЕ ПОСТУПЛЕНИЯ</t>
  </si>
  <si>
    <t>2 07 00000 0000 00 000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</si>
  <si>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</si>
  <si>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</si>
  <si>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</si>
  <si>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</si>
  <si>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</si>
  <si>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</si>
  <si>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</si>
  <si>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</si>
  <si>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</si>
  <si>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</si>
  <si>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ВСЕГО ДОХОДОВ</t>
  </si>
  <si>
    <t>ВНЕСЕНИЕ ИЗМЕНЕНИЙ И ДОПОЛНЕНИЙ В ДОХОДНУЮ ЧАСТЬ БЮДЖЕТА
РЕЧУШИНСКОГО МУНИЦИПАЛЬНОГО ОБРАЗОВАНИЯ 
НА 2016 ГОД</t>
  </si>
  <si>
    <t>План на 2016 год</t>
  </si>
  <si>
    <t>Уточненный план на 2016 год</t>
  </si>
  <si>
    <t>Приложение № 1 к решению Думы Речушинского сельского поселения Нижнеилимского района "О внесении изменений в Решение Думы Речушинского сельского поселения Нижнеилимского района "О бюджете Речушинского муниципального образования на 2016 год" от 29.12.2015г. №144
от  " 26 " февраля 2016 г. № 149</t>
  </si>
  <si>
    <t>Исполнение на 01.03.2016 года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</si>
</sst>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#,##0\ &quot;₽&quot;;\-#,##0\ &quot;₽&quot;"/>
    <numFmt numFmtId="209" formatCode="#,##0\ &quot;₽&quot;;[Red]\-#,##0\ &quot;₽&quot;"/>
    <numFmt numFmtId="210" formatCode="#,##0.00\ &quot;₽&quot;;\-#,##0.00\ &quot;₽&quot;"/>
    <numFmt numFmtId="211" formatCode="#,##0.00\ &quot;₽&quot;;[Red]\-#,##0.00\ &quot;₽&quot;"/>
    <numFmt numFmtId="212" formatCode="_-* #,##0\ &quot;₽&quot;_-;\-* #,##0\ &quot;₽&quot;_-;_-* &quot;-&quot;\ &quot;₽&quot;_-;_-@_-"/>
    <numFmt numFmtId="213" formatCode="_-* #,##0\ _₽_-;\-* #,##0\ _₽_-;_-* &quot;-&quot;\ _₽_-;_-@_-"/>
    <numFmt numFmtId="214" formatCode="_-* #,##0.00\ &quot;₽&quot;_-;\-* #,##0.00\ &quot;₽&quot;_-;_-* &quot;-&quot;??\ &quot;₽&quot;_-;_-@_-"/>
    <numFmt numFmtId="215" formatCode="_-* #,##0.00\ _₽_-;\-* #,##0.00\ _₽_-;_-* &quot;-&quot;??\ _₽_-;_-@_-"/>
    <numFmt numFmtId="216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63" applyFont="1" applyAlignment="1">
      <alignment vertical="center"/>
      <protection/>
    </xf>
    <xf numFmtId="0" fontId="21" fillId="0" borderId="0" xfId="63" applyFont="1" applyAlignment="1">
      <alignment horizontal="right" vertical="center"/>
      <protection/>
    </xf>
    <xf numFmtId="0" fontId="22" fillId="0" borderId="0" xfId="63" applyFont="1" applyAlignment="1">
      <alignment horizontal="right" vertical="center" wrapText="1"/>
      <protection/>
    </xf>
    <xf numFmtId="0" fontId="23" fillId="0" borderId="0" xfId="63" applyFont="1" applyAlignment="1">
      <alignment vertical="center"/>
      <protection/>
    </xf>
    <xf numFmtId="0" fontId="24" fillId="0" borderId="0" xfId="63" applyNumberFormat="1" applyFont="1" applyFill="1" applyAlignment="1" applyProtection="1">
      <alignment horizontal="right" vertical="center"/>
      <protection hidden="1"/>
    </xf>
    <xf numFmtId="0" fontId="24" fillId="0" borderId="0" xfId="63" applyFont="1" applyAlignment="1" applyProtection="1">
      <alignment vertical="center"/>
      <protection hidden="1"/>
    </xf>
    <xf numFmtId="0" fontId="25" fillId="0" borderId="0" xfId="53" applyNumberFormat="1" applyFont="1" applyFill="1" applyAlignment="1" applyProtection="1">
      <alignment vertical="center" wrapText="1"/>
      <protection hidden="1"/>
    </xf>
    <xf numFmtId="0" fontId="25" fillId="0" borderId="0" xfId="53" applyNumberFormat="1" applyFont="1" applyFill="1" applyAlignment="1" applyProtection="1">
      <alignment horizontal="center" vertical="center" wrapText="1"/>
      <protection hidden="1"/>
    </xf>
    <xf numFmtId="0" fontId="26" fillId="0" borderId="0" xfId="53" applyNumberFormat="1" applyFont="1" applyFill="1" applyAlignment="1" applyProtection="1">
      <alignment horizontal="center" vertical="center" wrapText="1"/>
      <protection hidden="1"/>
    </xf>
    <xf numFmtId="0" fontId="24" fillId="0" borderId="0" xfId="63" applyFont="1" applyFill="1" applyAlignment="1" applyProtection="1">
      <alignment vertical="center"/>
      <protection hidden="1"/>
    </xf>
    <xf numFmtId="0" fontId="27" fillId="0" borderId="0" xfId="63" applyFont="1" applyAlignment="1">
      <alignment horizontal="right" vertical="center"/>
      <protection/>
    </xf>
    <xf numFmtId="0" fontId="2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63" applyFont="1" applyAlignment="1">
      <alignment vertical="center"/>
      <protection/>
    </xf>
    <xf numFmtId="0" fontId="28" fillId="0" borderId="11" xfId="58" applyFont="1" applyBorder="1" applyAlignment="1">
      <alignment horizontal="center" vertical="center" wrapText="1"/>
      <protection/>
    </xf>
    <xf numFmtId="49" fontId="29" fillId="24" borderId="11" xfId="63" applyNumberFormat="1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right" vertical="center"/>
      <protection/>
    </xf>
    <xf numFmtId="0" fontId="27" fillId="20" borderId="11" xfId="58" applyNumberFormat="1" applyFont="1" applyFill="1" applyBorder="1" applyAlignment="1" applyProtection="1">
      <alignment horizontal="left" vertical="center" wrapText="1"/>
      <protection hidden="1"/>
    </xf>
    <xf numFmtId="0" fontId="29" fillId="20" borderId="11" xfId="63" applyNumberFormat="1" applyFont="1" applyFill="1" applyBorder="1" applyAlignment="1" applyProtection="1">
      <alignment horizontal="center" vertical="center" wrapText="1"/>
      <protection hidden="1"/>
    </xf>
    <xf numFmtId="4" fontId="27" fillId="20" borderId="11" xfId="63" applyNumberFormat="1" applyFont="1" applyFill="1" applyBorder="1" applyAlignment="1">
      <alignment horizontal="right" vertical="center"/>
      <protection/>
    </xf>
    <xf numFmtId="49" fontId="29" fillId="25" borderId="11" xfId="63" applyNumberFormat="1" applyFont="1" applyFill="1" applyBorder="1" applyAlignment="1">
      <alignment horizontal="center" vertical="center"/>
      <protection/>
    </xf>
    <xf numFmtId="0" fontId="29" fillId="22" borderId="11" xfId="63" applyNumberFormat="1" applyFont="1" applyFill="1" applyBorder="1" applyAlignment="1" applyProtection="1">
      <alignment horizontal="left" vertical="center" wrapText="1" indent="1"/>
      <protection hidden="1"/>
    </xf>
    <xf numFmtId="0" fontId="29" fillId="22" borderId="11" xfId="63" applyNumberFormat="1" applyFont="1" applyFill="1" applyBorder="1" applyAlignment="1" applyProtection="1">
      <alignment horizontal="center" vertical="center" wrapText="1"/>
      <protection hidden="1"/>
    </xf>
    <xf numFmtId="4" fontId="29" fillId="22" borderId="11" xfId="63" applyNumberFormat="1" applyFont="1" applyFill="1" applyBorder="1" applyAlignment="1">
      <alignment horizontal="right" vertical="center"/>
      <protection/>
    </xf>
    <xf numFmtId="49" fontId="21" fillId="0" borderId="11" xfId="56" applyNumberFormat="1" applyFont="1" applyBorder="1" applyAlignment="1">
      <alignment horizontal="center" vertical="center"/>
      <protection/>
    </xf>
    <xf numFmtId="0" fontId="29" fillId="26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28" fillId="0" borderId="11" xfId="56" applyNumberFormat="1" applyFont="1" applyFill="1" applyBorder="1" applyAlignment="1" applyProtection="1">
      <alignment horizontal="center" vertical="center" wrapText="1"/>
      <protection hidden="1"/>
    </xf>
    <xf numFmtId="4" fontId="29" fillId="26" borderId="11" xfId="63" applyNumberFormat="1" applyFont="1" applyFill="1" applyBorder="1" applyAlignment="1">
      <alignment horizontal="right" vertical="center"/>
      <protection/>
    </xf>
    <xf numFmtId="49" fontId="21" fillId="0" borderId="11" xfId="55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left" wrapText="1" indent="3"/>
    </xf>
    <xf numFmtId="49" fontId="22" fillId="0" borderId="11" xfId="0" applyNumberFormat="1" applyFont="1" applyBorder="1" applyAlignment="1">
      <alignment horizontal="center" vertical="center"/>
    </xf>
    <xf numFmtId="4" fontId="21" fillId="0" borderId="11" xfId="63" applyNumberFormat="1" applyFont="1" applyFill="1" applyBorder="1" applyAlignment="1" applyProtection="1">
      <alignment horizontal="right" vertical="center" wrapText="1"/>
      <protection hidden="1"/>
    </xf>
    <xf numFmtId="49" fontId="21" fillId="0" borderId="11" xfId="59" applyNumberFormat="1" applyFont="1" applyBorder="1" applyAlignment="1">
      <alignment horizontal="center" vertical="center"/>
      <protection/>
    </xf>
    <xf numFmtId="49" fontId="21" fillId="0" borderId="11" xfId="0" applyNumberFormat="1" applyFont="1" applyBorder="1" applyAlignment="1">
      <alignment horizontal="left" vertical="center" wrapText="1" indent="3"/>
    </xf>
    <xf numFmtId="49" fontId="21" fillId="0" borderId="11" xfId="62" applyNumberFormat="1" applyFont="1" applyBorder="1" applyAlignment="1">
      <alignment horizontal="center" vertical="center"/>
      <protection/>
    </xf>
    <xf numFmtId="49" fontId="29" fillId="25" borderId="11" xfId="62" applyNumberFormat="1" applyFont="1" applyFill="1" applyBorder="1" applyAlignment="1">
      <alignment horizontal="center" vertical="center"/>
      <protection/>
    </xf>
    <xf numFmtId="49" fontId="29" fillId="22" borderId="11" xfId="66" applyNumberFormat="1" applyFont="1" applyFill="1" applyBorder="1" applyAlignment="1">
      <alignment horizontal="left" vertical="center" wrapText="1" indent="1"/>
      <protection/>
    </xf>
    <xf numFmtId="49" fontId="29" fillId="22" borderId="11" xfId="66" applyNumberFormat="1" applyFont="1" applyFill="1" applyBorder="1" applyAlignment="1">
      <alignment horizontal="center" vertical="center" wrapText="1"/>
      <protection/>
    </xf>
    <xf numFmtId="4" fontId="29" fillId="22" borderId="11" xfId="63" applyNumberFormat="1" applyFont="1" applyFill="1" applyBorder="1" applyAlignment="1" applyProtection="1">
      <alignment horizontal="right" vertical="center" wrapText="1"/>
      <protection hidden="1"/>
    </xf>
    <xf numFmtId="49" fontId="21" fillId="26" borderId="11" xfId="62" applyNumberFormat="1" applyFont="1" applyFill="1" applyBorder="1" applyAlignment="1">
      <alignment horizontal="center" vertical="center"/>
      <protection/>
    </xf>
    <xf numFmtId="207" fontId="29" fillId="0" borderId="11" xfId="0" applyNumberFormat="1" applyFont="1" applyBorder="1" applyAlignment="1">
      <alignment horizontal="left" vertical="center" wrapText="1" indent="2"/>
    </xf>
    <xf numFmtId="49" fontId="28" fillId="26" borderId="11" xfId="66" applyNumberFormat="1" applyFont="1" applyFill="1" applyBorder="1" applyAlignment="1">
      <alignment horizontal="center" vertical="center" wrapText="1"/>
      <protection/>
    </xf>
    <xf numFmtId="4" fontId="29" fillId="0" borderId="11" xfId="63" applyNumberFormat="1" applyFont="1" applyFill="1" applyBorder="1" applyAlignment="1" applyProtection="1">
      <alignment horizontal="right" vertical="center" wrapText="1"/>
      <protection hidden="1"/>
    </xf>
    <xf numFmtId="49" fontId="22" fillId="0" borderId="11" xfId="66" applyNumberFormat="1" applyFont="1" applyFill="1" applyBorder="1" applyAlignment="1">
      <alignment horizontal="center" vertical="center" wrapText="1"/>
      <protection/>
    </xf>
    <xf numFmtId="49" fontId="28" fillId="25" borderId="11" xfId="63" applyNumberFormat="1" applyFont="1" applyFill="1" applyBorder="1" applyAlignment="1">
      <alignment horizontal="center" vertical="center"/>
      <protection/>
    </xf>
    <xf numFmtId="49" fontId="21" fillId="0" borderId="11" xfId="63" applyNumberFormat="1" applyFont="1" applyBorder="1" applyAlignment="1">
      <alignment horizontal="center" vertical="center"/>
      <protection/>
    </xf>
    <xf numFmtId="0" fontId="29" fillId="0" borderId="11" xfId="63" applyNumberFormat="1" applyFont="1" applyFill="1" applyBorder="1" applyAlignment="1" applyProtection="1">
      <alignment horizontal="left" vertical="center" wrapText="1" indent="2"/>
      <protection hidden="1"/>
    </xf>
    <xf numFmtId="4" fontId="29" fillId="0" borderId="11" xfId="63" applyNumberFormat="1" applyFont="1" applyBorder="1" applyAlignment="1">
      <alignment horizontal="right" vertical="center"/>
      <protection/>
    </xf>
    <xf numFmtId="0" fontId="22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left" vertical="center" wrapText="1" indent="3"/>
      <protection locked="0"/>
    </xf>
    <xf numFmtId="0" fontId="22" fillId="0" borderId="11" xfId="0" applyFont="1" applyBorder="1" applyAlignment="1">
      <alignment horizontal="center" vertical="center"/>
    </xf>
    <xf numFmtId="4" fontId="21" fillId="0" borderId="11" xfId="63" applyNumberFormat="1" applyFont="1" applyBorder="1" applyAlignment="1">
      <alignment horizontal="right" vertical="center"/>
      <protection/>
    </xf>
    <xf numFmtId="0" fontId="29" fillId="22" borderId="11" xfId="65" applyFont="1" applyFill="1" applyBorder="1" applyAlignment="1">
      <alignment horizontal="left" vertical="center" indent="1"/>
      <protection/>
    </xf>
    <xf numFmtId="49" fontId="29" fillId="22" borderId="11" xfId="65" applyNumberFormat="1" applyFont="1" applyFill="1" applyBorder="1" applyAlignment="1">
      <alignment horizontal="center" vertical="center"/>
      <protection/>
    </xf>
    <xf numFmtId="0" fontId="29" fillId="0" borderId="11" xfId="65" applyFont="1" applyBorder="1" applyAlignment="1">
      <alignment horizontal="left" vertical="center" wrapText="1" indent="2"/>
      <protection/>
    </xf>
    <xf numFmtId="49" fontId="28" fillId="0" borderId="11" xfId="65" applyNumberFormat="1" applyFont="1" applyBorder="1" applyAlignment="1">
      <alignment horizontal="center" vertical="center"/>
      <protection/>
    </xf>
    <xf numFmtId="0" fontId="21" fillId="0" borderId="11" xfId="65" applyFont="1" applyBorder="1" applyAlignment="1">
      <alignment horizontal="left" vertical="center" wrapText="1" indent="3"/>
      <protection/>
    </xf>
    <xf numFmtId="49" fontId="22" fillId="0" borderId="11" xfId="65" applyNumberFormat="1" applyFont="1" applyBorder="1" applyAlignment="1">
      <alignment horizontal="center" vertical="center"/>
      <protection/>
    </xf>
    <xf numFmtId="49" fontId="28" fillId="25" borderId="11" xfId="54" applyNumberFormat="1" applyFont="1" applyFill="1" applyBorder="1" applyAlignment="1">
      <alignment horizontal="center" vertical="center"/>
      <protection/>
    </xf>
    <xf numFmtId="49" fontId="22" fillId="26" borderId="11" xfId="58" applyNumberFormat="1" applyFont="1" applyFill="1" applyBorder="1" applyAlignment="1">
      <alignment horizontal="center" vertical="center"/>
      <protection/>
    </xf>
    <xf numFmtId="0" fontId="30" fillId="26" borderId="0" xfId="63" applyFont="1" applyFill="1" applyAlignment="1">
      <alignment vertical="center"/>
      <protection/>
    </xf>
    <xf numFmtId="0" fontId="29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0" fontId="28" fillId="26" borderId="11" xfId="62" applyNumberFormat="1" applyFont="1" applyFill="1" applyBorder="1" applyAlignment="1" applyProtection="1">
      <alignment horizontal="center" vertical="center" wrapText="1"/>
      <protection hidden="1"/>
    </xf>
    <xf numFmtId="49" fontId="21" fillId="0" borderId="11" xfId="58" applyNumberFormat="1" applyFont="1" applyBorder="1" applyAlignment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 indent="2"/>
    </xf>
    <xf numFmtId="49" fontId="28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left" vertical="center" wrapText="1" indent="3"/>
      <protection/>
    </xf>
    <xf numFmtId="49" fontId="28" fillId="25" borderId="11" xfId="59" applyNumberFormat="1" applyFont="1" applyFill="1" applyBorder="1" applyAlignment="1">
      <alignment horizontal="center" vertical="center"/>
      <protection/>
    </xf>
    <xf numFmtId="0" fontId="29" fillId="22" borderId="11" xfId="0" applyFont="1" applyFill="1" applyBorder="1" applyAlignment="1">
      <alignment horizontal="left" vertical="center" wrapText="1" indent="1"/>
    </xf>
    <xf numFmtId="49" fontId="29" fillId="22" borderId="11" xfId="60" applyNumberFormat="1" applyFont="1" applyFill="1" applyBorder="1" applyAlignment="1" applyProtection="1">
      <alignment horizontal="center" vertical="center" wrapText="1"/>
      <protection hidden="1"/>
    </xf>
    <xf numFmtId="49" fontId="21" fillId="26" borderId="11" xfId="59" applyNumberFormat="1" applyFont="1" applyFill="1" applyBorder="1" applyAlignment="1">
      <alignment horizontal="center" vertical="center"/>
      <protection/>
    </xf>
    <xf numFmtId="0" fontId="29" fillId="26" borderId="11" xfId="0" applyFont="1" applyFill="1" applyBorder="1" applyAlignment="1">
      <alignment horizontal="left" indent="2"/>
    </xf>
    <xf numFmtId="49" fontId="28" fillId="26" borderId="11" xfId="0" applyNumberFormat="1" applyFont="1" applyFill="1" applyBorder="1" applyAlignment="1">
      <alignment horizontal="center" vertical="center"/>
    </xf>
    <xf numFmtId="49" fontId="29" fillId="25" borderId="11" xfId="59" applyNumberFormat="1" applyFont="1" applyFill="1" applyBorder="1" applyAlignment="1">
      <alignment horizontal="center" vertical="center"/>
      <protection/>
    </xf>
    <xf numFmtId="0" fontId="29" fillId="22" borderId="11" xfId="65" applyFont="1" applyFill="1" applyBorder="1" applyAlignment="1">
      <alignment horizontal="left" vertical="center" wrapText="1" indent="1"/>
      <protection/>
    </xf>
    <xf numFmtId="49" fontId="28" fillId="22" borderId="11" xfId="65" applyNumberFormat="1" applyFont="1" applyFill="1" applyBorder="1" applyAlignment="1">
      <alignment horizontal="center" vertical="center"/>
      <protection/>
    </xf>
    <xf numFmtId="4" fontId="28" fillId="22" borderId="11" xfId="59" applyNumberFormat="1" applyFont="1" applyFill="1" applyBorder="1" applyAlignment="1" applyProtection="1">
      <alignment horizontal="right" vertical="center" wrapText="1"/>
      <protection hidden="1"/>
    </xf>
    <xf numFmtId="4" fontId="22" fillId="0" borderId="11" xfId="59" applyNumberFormat="1" applyFont="1" applyBorder="1" applyAlignment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7" fillId="20" borderId="11" xfId="63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58" applyFont="1" applyAlignment="1">
      <alignment vertical="center"/>
      <protection/>
    </xf>
    <xf numFmtId="0" fontId="31" fillId="22" borderId="11" xfId="0" applyFont="1" applyFill="1" applyBorder="1" applyAlignment="1">
      <alignment vertical="center" wrapText="1"/>
    </xf>
    <xf numFmtId="0" fontId="29" fillId="22" borderId="11" xfId="58" applyNumberFormat="1" applyFont="1" applyFill="1" applyBorder="1" applyAlignment="1" applyProtection="1">
      <alignment horizontal="center" vertical="center" wrapText="1"/>
      <protection hidden="1"/>
    </xf>
    <xf numFmtId="4" fontId="29" fillId="22" borderId="11" xfId="57" applyNumberFormat="1" applyFont="1" applyFill="1" applyBorder="1" applyAlignment="1">
      <alignment horizontal="right" vertical="center"/>
      <protection/>
    </xf>
    <xf numFmtId="49" fontId="21" fillId="25" borderId="11" xfId="58" applyNumberFormat="1" applyFont="1" applyFill="1" applyBorder="1" applyAlignment="1">
      <alignment horizontal="center" vertical="center"/>
      <protection/>
    </xf>
    <xf numFmtId="0" fontId="29" fillId="22" borderId="11" xfId="58" applyNumberFormat="1" applyFont="1" applyFill="1" applyBorder="1" applyAlignment="1" applyProtection="1">
      <alignment horizontal="left" vertical="center" wrapText="1" indent="1"/>
      <protection hidden="1"/>
    </xf>
    <xf numFmtId="4" fontId="29" fillId="22" borderId="11" xfId="58" applyNumberFormat="1" applyFont="1" applyFill="1" applyBorder="1" applyAlignment="1">
      <alignment horizontal="right" vertical="center"/>
      <protection/>
    </xf>
    <xf numFmtId="0" fontId="29" fillId="0" borderId="11" xfId="58" applyNumberFormat="1" applyFont="1" applyFill="1" applyBorder="1" applyAlignment="1" applyProtection="1">
      <alignment horizontal="left" vertical="center" wrapText="1" indent="2"/>
      <protection hidden="1"/>
    </xf>
    <xf numFmtId="1" fontId="28" fillId="0" borderId="11" xfId="58" applyNumberFormat="1" applyFont="1" applyFill="1" applyBorder="1" applyAlignment="1" applyProtection="1">
      <alignment horizontal="center" vertical="center" wrapText="1"/>
      <protection hidden="1"/>
    </xf>
    <xf numFmtId="4" fontId="29" fillId="0" borderId="11" xfId="58" applyNumberFormat="1" applyFont="1" applyBorder="1" applyAlignment="1">
      <alignment horizontal="right" vertical="center"/>
      <protection/>
    </xf>
    <xf numFmtId="0" fontId="21" fillId="0" borderId="11" xfId="0" applyFont="1" applyBorder="1" applyAlignment="1">
      <alignment horizontal="left" vertical="center" wrapText="1" indent="3"/>
    </xf>
    <xf numFmtId="4" fontId="21" fillId="0" borderId="11" xfId="58" applyNumberFormat="1" applyFont="1" applyBorder="1" applyAlignment="1">
      <alignment horizontal="right" vertical="center"/>
      <protection/>
    </xf>
    <xf numFmtId="0" fontId="29" fillId="27" borderId="11" xfId="0" applyFont="1" applyFill="1" applyBorder="1" applyAlignment="1">
      <alignment horizontal="left" vertical="center" wrapText="1" indent="2"/>
    </xf>
    <xf numFmtId="49" fontId="28" fillId="27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 indent="3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9" fillId="22" borderId="11" xfId="0" applyNumberFormat="1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left" vertical="center" wrapText="1" indent="2"/>
    </xf>
    <xf numFmtId="49" fontId="29" fillId="22" borderId="11" xfId="62" applyNumberFormat="1" applyFont="1" applyFill="1" applyBorder="1" applyAlignment="1" applyProtection="1">
      <alignment horizontal="center" vertical="center" wrapText="1"/>
      <protection hidden="1"/>
    </xf>
    <xf numFmtId="0" fontId="29" fillId="0" borderId="11" xfId="0" applyFont="1" applyFill="1" applyBorder="1" applyAlignment="1">
      <alignment horizontal="left" vertical="center" wrapText="1" indent="2"/>
    </xf>
    <xf numFmtId="4" fontId="29" fillId="0" borderId="11" xfId="58" applyNumberFormat="1" applyFont="1" applyFill="1" applyBorder="1" applyAlignment="1">
      <alignment horizontal="right" vertical="center"/>
      <protection/>
    </xf>
    <xf numFmtId="49" fontId="29" fillId="22" borderId="11" xfId="0" applyNumberFormat="1" applyFont="1" applyFill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2"/>
    </xf>
    <xf numFmtId="0" fontId="29" fillId="28" borderId="11" xfId="0" applyFont="1" applyFill="1" applyBorder="1" applyAlignment="1">
      <alignment horizontal="left" vertical="center" wrapText="1"/>
    </xf>
    <xf numFmtId="49" fontId="28" fillId="28" borderId="11" xfId="0" applyNumberFormat="1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left" vertical="center" wrapText="1" indent="1"/>
    </xf>
    <xf numFmtId="0" fontId="21" fillId="27" borderId="11" xfId="0" applyFont="1" applyFill="1" applyBorder="1" applyAlignment="1">
      <alignment horizontal="left" vertical="center" wrapText="1" indent="2"/>
    </xf>
    <xf numFmtId="0" fontId="31" fillId="28" borderId="11" xfId="0" applyFont="1" applyFill="1" applyBorder="1" applyAlignment="1">
      <alignment horizontal="left" vertical="center" wrapText="1"/>
    </xf>
    <xf numFmtId="216" fontId="29" fillId="28" borderId="11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 indent="2"/>
    </xf>
    <xf numFmtId="216" fontId="28" fillId="27" borderId="11" xfId="0" applyNumberFormat="1" applyFont="1" applyFill="1" applyBorder="1" applyAlignment="1">
      <alignment horizontal="center" vertical="center" wrapText="1"/>
    </xf>
    <xf numFmtId="216" fontId="22" fillId="27" borderId="11" xfId="0" applyNumberFormat="1" applyFont="1" applyFill="1" applyBorder="1" applyAlignment="1">
      <alignment horizontal="center" vertical="center" wrapText="1"/>
    </xf>
    <xf numFmtId="0" fontId="32" fillId="0" borderId="11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27" fillId="20" borderId="11" xfId="63" applyNumberFormat="1" applyFont="1" applyFill="1" applyBorder="1" applyAlignment="1" applyProtection="1">
      <alignment vertical="center"/>
      <protection hidden="1"/>
    </xf>
    <xf numFmtId="0" fontId="27" fillId="20" borderId="11" xfId="63" applyNumberFormat="1" applyFont="1" applyFill="1" applyBorder="1" applyAlignment="1" applyProtection="1">
      <alignment horizontal="right" vertical="center"/>
      <protection hidden="1"/>
    </xf>
    <xf numFmtId="0" fontId="34" fillId="0" borderId="0" xfId="63" applyFont="1" applyFill="1" applyAlignment="1" applyProtection="1">
      <alignment horizontal="right" vertical="center"/>
      <protection hidden="1"/>
    </xf>
    <xf numFmtId="0" fontId="34" fillId="0" borderId="0" xfId="63" applyFont="1" applyFill="1" applyAlignment="1" applyProtection="1">
      <alignment vertical="center"/>
      <protection hidden="1"/>
    </xf>
    <xf numFmtId="0" fontId="35" fillId="0" borderId="0" xfId="61" applyFont="1" applyAlignment="1">
      <alignment vertical="center"/>
      <protection/>
    </xf>
    <xf numFmtId="0" fontId="32" fillId="0" borderId="0" xfId="63" applyFont="1" applyAlignment="1">
      <alignment horizontal="right" vertical="center"/>
      <protection/>
    </xf>
    <xf numFmtId="0" fontId="25" fillId="0" borderId="0" xfId="53" applyNumberFormat="1" applyFont="1" applyFill="1" applyAlignment="1" applyProtection="1">
      <alignment horizontal="center" vertical="center" wrapText="1"/>
      <protection hidden="1"/>
    </xf>
    <xf numFmtId="0" fontId="22" fillId="0" borderId="0" xfId="63" applyFont="1" applyAlignment="1">
      <alignment horizontal="left" vertical="center" wrapText="1"/>
      <protection/>
    </xf>
    <xf numFmtId="0" fontId="28" fillId="0" borderId="12" xfId="64" applyFont="1" applyBorder="1" applyAlignment="1">
      <alignment horizontal="center" vertical="center" wrapText="1"/>
      <protection/>
    </xf>
    <xf numFmtId="0" fontId="28" fillId="0" borderId="13" xfId="64" applyFont="1" applyBorder="1" applyAlignment="1">
      <alignment horizontal="center" vertical="center" wrapText="1"/>
      <protection/>
    </xf>
    <xf numFmtId="0" fontId="28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64" applyFont="1" applyBorder="1" applyAlignment="1">
      <alignment horizontal="center" vertical="center" wrapText="1"/>
      <protection/>
    </xf>
    <xf numFmtId="0" fontId="29" fillId="0" borderId="11" xfId="64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_Поселения" xfId="53"/>
    <cellStyle name="Обычный_Tmp11" xfId="54"/>
    <cellStyle name="Обычный_Tmp12" xfId="55"/>
    <cellStyle name="Обычный_Tmp13" xfId="56"/>
    <cellStyle name="Обычный_Tmp14_Поселения" xfId="57"/>
    <cellStyle name="Обычный_Tmp16_Поселения" xfId="58"/>
    <cellStyle name="Обычный_Tmp17" xfId="59"/>
    <cellStyle name="Обычный_Tmp18_Поселения" xfId="60"/>
    <cellStyle name="Обычный_Tmp2_Поселения" xfId="61"/>
    <cellStyle name="Обычный_Tmp3_Поселения" xfId="62"/>
    <cellStyle name="Обычный_Tmp6" xfId="63"/>
    <cellStyle name="Обычный_Анализ на 01.04.06" xfId="64"/>
    <cellStyle name="Обычный_Новая Игирма" xfId="65"/>
    <cellStyle name="Обычный_ПРОГНОЗ ДОХОДОВ на 2007 год_Поселения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view="pageBreakPreview" zoomScaleSheetLayoutView="100" zoomScalePageLayoutView="0" workbookViewId="0" topLeftCell="C24">
      <selection activeCell="F66" sqref="F66"/>
    </sheetView>
  </sheetViews>
  <sheetFormatPr defaultColWidth="9.140625" defaultRowHeight="12.75"/>
  <cols>
    <col min="1" max="1" width="0" style="4" hidden="1" customWidth="1"/>
    <col min="2" max="2" width="18.140625" style="17" hidden="1" customWidth="1"/>
    <col min="3" max="3" width="77.421875" style="4" customWidth="1"/>
    <col min="4" max="4" width="21.00390625" style="4" customWidth="1"/>
    <col min="5" max="6" width="10.57421875" style="4" customWidth="1"/>
    <col min="7" max="7" width="11.00390625" style="4" customWidth="1"/>
    <col min="8" max="8" width="12.140625" style="4" customWidth="1"/>
    <col min="9" max="16384" width="9.140625" style="4" customWidth="1"/>
  </cols>
  <sheetData>
    <row r="1" spans="1:8" ht="117" customHeight="1">
      <c r="A1" s="1"/>
      <c r="B1" s="2"/>
      <c r="C1" s="3"/>
      <c r="E1" s="123" t="s">
        <v>132</v>
      </c>
      <c r="F1" s="123"/>
      <c r="G1" s="123"/>
      <c r="H1" s="123"/>
    </row>
    <row r="2" spans="1:8" ht="13.5" customHeight="1">
      <c r="A2" s="1"/>
      <c r="B2" s="5"/>
      <c r="C2" s="6"/>
      <c r="D2" s="6"/>
      <c r="E2" s="6"/>
      <c r="F2" s="6"/>
      <c r="G2" s="6"/>
      <c r="H2" s="6"/>
    </row>
    <row r="3" spans="2:19" ht="61.5" customHeight="1">
      <c r="B3" s="7"/>
      <c r="C3" s="122" t="s">
        <v>129</v>
      </c>
      <c r="D3" s="122"/>
      <c r="E3" s="122"/>
      <c r="F3" s="122"/>
      <c r="G3" s="122"/>
      <c r="H3" s="122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 customHeight="1">
      <c r="A4" s="1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8" ht="15" customHeight="1">
      <c r="A5" s="1"/>
      <c r="B5" s="5"/>
      <c r="C5" s="10"/>
      <c r="D5" s="10"/>
      <c r="G5" s="11"/>
      <c r="H5" s="121" t="s">
        <v>0</v>
      </c>
    </row>
    <row r="6" spans="1:8" s="14" customFormat="1" ht="31.5" customHeight="1">
      <c r="A6" s="126" t="s">
        <v>1</v>
      </c>
      <c r="B6" s="127"/>
      <c r="C6" s="128" t="s">
        <v>2</v>
      </c>
      <c r="D6" s="126" t="s">
        <v>3</v>
      </c>
      <c r="E6" s="129" t="s">
        <v>130</v>
      </c>
      <c r="F6" s="124" t="s">
        <v>133</v>
      </c>
      <c r="G6" s="130" t="s">
        <v>4</v>
      </c>
      <c r="H6" s="130" t="s">
        <v>131</v>
      </c>
    </row>
    <row r="7" spans="1:8" s="14" customFormat="1" ht="31.5" customHeight="1">
      <c r="A7" s="15" t="s">
        <v>5</v>
      </c>
      <c r="B7" s="12" t="s">
        <v>6</v>
      </c>
      <c r="C7" s="128"/>
      <c r="D7" s="126"/>
      <c r="E7" s="129"/>
      <c r="F7" s="125"/>
      <c r="G7" s="130"/>
      <c r="H7" s="130"/>
    </row>
    <row r="8" spans="1:8" ht="18.75" customHeight="1">
      <c r="A8" s="16" t="s">
        <v>7</v>
      </c>
      <c r="C8" s="18" t="s">
        <v>8</v>
      </c>
      <c r="D8" s="19" t="s">
        <v>9</v>
      </c>
      <c r="E8" s="20">
        <f>E9+E20+E28+E31+E39+E36+E14</f>
        <v>3844.8</v>
      </c>
      <c r="F8" s="20">
        <f>F9+F20+F28+F31+F39+F36+F14</f>
        <v>465</v>
      </c>
      <c r="G8" s="20">
        <f>G9+G20+G28+G31+G39+G36+G14</f>
        <v>0</v>
      </c>
      <c r="H8" s="20">
        <f>H9+H20+H28+H31+H39+H36+H14</f>
        <v>3844.8</v>
      </c>
    </row>
    <row r="9" spans="1:8" ht="17.25" customHeight="1">
      <c r="A9" s="21" t="s">
        <v>7</v>
      </c>
      <c r="C9" s="22" t="s">
        <v>10</v>
      </c>
      <c r="D9" s="23" t="s">
        <v>11</v>
      </c>
      <c r="E9" s="24">
        <f>E10</f>
        <v>2859</v>
      </c>
      <c r="F9" s="24">
        <f>F10</f>
        <v>379.3</v>
      </c>
      <c r="G9" s="24"/>
      <c r="H9" s="24">
        <f>H10</f>
        <v>2859</v>
      </c>
    </row>
    <row r="10" spans="1:8" ht="24">
      <c r="A10" s="25" t="s">
        <v>7</v>
      </c>
      <c r="C10" s="26" t="s">
        <v>12</v>
      </c>
      <c r="D10" s="27" t="s">
        <v>13</v>
      </c>
      <c r="E10" s="28">
        <f>E11+E12+E13</f>
        <v>2859</v>
      </c>
      <c r="F10" s="28">
        <f>F11+F12+F13</f>
        <v>379.3</v>
      </c>
      <c r="G10" s="28"/>
      <c r="H10" s="28">
        <f>H11+H12+H13</f>
        <v>2859</v>
      </c>
    </row>
    <row r="11" spans="1:8" s="14" customFormat="1" ht="51">
      <c r="A11" s="29" t="s">
        <v>14</v>
      </c>
      <c r="C11" s="30" t="s">
        <v>15</v>
      </c>
      <c r="D11" s="31" t="s">
        <v>16</v>
      </c>
      <c r="E11" s="32">
        <v>2859</v>
      </c>
      <c r="F11" s="32">
        <v>379.3</v>
      </c>
      <c r="G11" s="32"/>
      <c r="H11" s="32">
        <f>E11+G11</f>
        <v>2859</v>
      </c>
    </row>
    <row r="12" spans="1:8" s="14" customFormat="1" ht="38.25" customHeight="1" hidden="1">
      <c r="A12" s="33" t="s">
        <v>14</v>
      </c>
      <c r="C12" s="34" t="s">
        <v>17</v>
      </c>
      <c r="D12" s="31" t="s">
        <v>18</v>
      </c>
      <c r="E12" s="32"/>
      <c r="F12" s="32"/>
      <c r="G12" s="32"/>
      <c r="H12" s="32"/>
    </row>
    <row r="13" spans="1:8" s="14" customFormat="1" ht="25.5" hidden="1">
      <c r="A13" s="35" t="s">
        <v>14</v>
      </c>
      <c r="C13" s="34" t="s">
        <v>19</v>
      </c>
      <c r="D13" s="31" t="s">
        <v>20</v>
      </c>
      <c r="E13" s="32"/>
      <c r="F13" s="32"/>
      <c r="G13" s="32"/>
      <c r="H13" s="32">
        <f>E13+G13</f>
        <v>0</v>
      </c>
    </row>
    <row r="14" spans="1:8" s="14" customFormat="1" ht="29.25" customHeight="1">
      <c r="A14" s="36" t="s">
        <v>7</v>
      </c>
      <c r="C14" s="37" t="s">
        <v>21</v>
      </c>
      <c r="D14" s="38" t="s">
        <v>22</v>
      </c>
      <c r="E14" s="39">
        <f>E15</f>
        <v>777.8</v>
      </c>
      <c r="F14" s="39">
        <f>F15</f>
        <v>34.3</v>
      </c>
      <c r="G14" s="39"/>
      <c r="H14" s="39">
        <f>H15</f>
        <v>777.8</v>
      </c>
    </row>
    <row r="15" spans="1:8" s="14" customFormat="1" ht="25.5">
      <c r="A15" s="40" t="s">
        <v>7</v>
      </c>
      <c r="C15" s="41" t="s">
        <v>23</v>
      </c>
      <c r="D15" s="42" t="s">
        <v>24</v>
      </c>
      <c r="E15" s="43">
        <f>E16+E17+E18+E19</f>
        <v>777.8</v>
      </c>
      <c r="F15" s="43">
        <f>F16+F17+F18+F19</f>
        <v>34.3</v>
      </c>
      <c r="G15" s="43"/>
      <c r="H15" s="43">
        <f>H16+H17+H18+H19</f>
        <v>777.8</v>
      </c>
    </row>
    <row r="16" spans="1:8" s="14" customFormat="1" ht="51">
      <c r="A16" s="35" t="s">
        <v>14</v>
      </c>
      <c r="C16" s="30" t="s">
        <v>25</v>
      </c>
      <c r="D16" s="44" t="s">
        <v>26</v>
      </c>
      <c r="E16" s="32">
        <v>276</v>
      </c>
      <c r="F16" s="32">
        <v>14.3</v>
      </c>
      <c r="G16" s="32"/>
      <c r="H16" s="32">
        <f>E16+G16</f>
        <v>276</v>
      </c>
    </row>
    <row r="17" spans="1:8" s="14" customFormat="1" ht="63.75">
      <c r="A17" s="35" t="s">
        <v>14</v>
      </c>
      <c r="C17" s="30" t="s">
        <v>27</v>
      </c>
      <c r="D17" s="44" t="s">
        <v>28</v>
      </c>
      <c r="E17" s="32">
        <v>4.2</v>
      </c>
      <c r="F17" s="32">
        <v>0.3</v>
      </c>
      <c r="G17" s="32"/>
      <c r="H17" s="32">
        <f>E17+G17</f>
        <v>4.2</v>
      </c>
    </row>
    <row r="18" spans="1:8" s="14" customFormat="1" ht="36.75" customHeight="1">
      <c r="A18" s="35" t="s">
        <v>14</v>
      </c>
      <c r="C18" s="30" t="s">
        <v>29</v>
      </c>
      <c r="D18" s="44" t="s">
        <v>30</v>
      </c>
      <c r="E18" s="32">
        <v>497.6</v>
      </c>
      <c r="F18" s="32">
        <v>22.7</v>
      </c>
      <c r="G18" s="32"/>
      <c r="H18" s="32">
        <f>E18+G18</f>
        <v>497.6</v>
      </c>
    </row>
    <row r="19" spans="1:8" s="14" customFormat="1" ht="36.75" customHeight="1">
      <c r="A19" s="35" t="s">
        <v>14</v>
      </c>
      <c r="C19" s="30" t="s">
        <v>31</v>
      </c>
      <c r="D19" s="44" t="s">
        <v>32</v>
      </c>
      <c r="E19" s="32"/>
      <c r="F19" s="32">
        <v>-3</v>
      </c>
      <c r="G19" s="32"/>
      <c r="H19" s="32"/>
    </row>
    <row r="20" spans="1:8" s="14" customFormat="1" ht="25.5">
      <c r="A20" s="45" t="s">
        <v>7</v>
      </c>
      <c r="C20" s="22" t="s">
        <v>33</v>
      </c>
      <c r="D20" s="23" t="s">
        <v>34</v>
      </c>
      <c r="E20" s="24">
        <f>E21+E23</f>
        <v>25</v>
      </c>
      <c r="F20" s="24">
        <f>F21+F23</f>
        <v>1.4</v>
      </c>
      <c r="G20" s="24"/>
      <c r="H20" s="24">
        <f>H21+H23</f>
        <v>25</v>
      </c>
    </row>
    <row r="21" spans="1:8" s="14" customFormat="1" ht="15" customHeight="1">
      <c r="A21" s="46" t="s">
        <v>7</v>
      </c>
      <c r="C21" s="47" t="s">
        <v>35</v>
      </c>
      <c r="D21" s="13" t="s">
        <v>36</v>
      </c>
      <c r="E21" s="48">
        <f>E22</f>
        <v>19</v>
      </c>
      <c r="F21" s="48">
        <f>F22</f>
        <v>0.7</v>
      </c>
      <c r="G21" s="48"/>
      <c r="H21" s="48">
        <f>H22</f>
        <v>19</v>
      </c>
    </row>
    <row r="22" spans="1:8" s="14" customFormat="1" ht="26.25" customHeight="1">
      <c r="A22" s="46" t="s">
        <v>14</v>
      </c>
      <c r="C22" s="30" t="s">
        <v>37</v>
      </c>
      <c r="D22" s="49" t="s">
        <v>38</v>
      </c>
      <c r="E22" s="32">
        <v>19</v>
      </c>
      <c r="F22" s="32">
        <v>0.7</v>
      </c>
      <c r="G22" s="32"/>
      <c r="H22" s="32">
        <f>E22+G22</f>
        <v>19</v>
      </c>
    </row>
    <row r="23" spans="1:8" s="14" customFormat="1" ht="12.75" customHeight="1">
      <c r="A23" s="46" t="s">
        <v>7</v>
      </c>
      <c r="C23" s="47" t="s">
        <v>39</v>
      </c>
      <c r="D23" s="13" t="s">
        <v>40</v>
      </c>
      <c r="E23" s="48">
        <f>E24+E26</f>
        <v>6</v>
      </c>
      <c r="F23" s="48">
        <f>F24+F26</f>
        <v>0.7</v>
      </c>
      <c r="G23" s="48"/>
      <c r="H23" s="48">
        <f>H24+H26</f>
        <v>6</v>
      </c>
    </row>
    <row r="24" spans="1:8" s="14" customFormat="1" ht="25.5">
      <c r="A24" s="46"/>
      <c r="C24" s="50" t="s">
        <v>41</v>
      </c>
      <c r="D24" s="51" t="s">
        <v>42</v>
      </c>
      <c r="E24" s="52">
        <v>4</v>
      </c>
      <c r="F24" s="52">
        <v>0.7</v>
      </c>
      <c r="G24" s="52"/>
      <c r="H24" s="32">
        <f>E24+G24</f>
        <v>4</v>
      </c>
    </row>
    <row r="25" spans="1:8" s="14" customFormat="1" ht="25.5" hidden="1">
      <c r="A25" s="46"/>
      <c r="C25" s="50" t="s">
        <v>43</v>
      </c>
      <c r="D25" s="51" t="s">
        <v>44</v>
      </c>
      <c r="E25" s="52"/>
      <c r="F25" s="52"/>
      <c r="G25" s="52"/>
      <c r="H25" s="32">
        <f>E25+G25</f>
        <v>0</v>
      </c>
    </row>
    <row r="26" spans="1:8" s="14" customFormat="1" ht="25.5">
      <c r="A26" s="46" t="s">
        <v>14</v>
      </c>
      <c r="C26" s="50" t="s">
        <v>45</v>
      </c>
      <c r="D26" s="51" t="s">
        <v>46</v>
      </c>
      <c r="E26" s="32">
        <v>2</v>
      </c>
      <c r="F26" s="32"/>
      <c r="G26" s="32"/>
      <c r="H26" s="32">
        <f>E26+G26</f>
        <v>2</v>
      </c>
    </row>
    <row r="27" spans="1:8" s="14" customFormat="1" ht="25.5" hidden="1">
      <c r="A27" s="46"/>
      <c r="C27" s="50" t="s">
        <v>47</v>
      </c>
      <c r="D27" s="51" t="s">
        <v>48</v>
      </c>
      <c r="E27" s="32"/>
      <c r="F27" s="32"/>
      <c r="G27" s="32"/>
      <c r="H27" s="32">
        <f>E27+G27</f>
        <v>0</v>
      </c>
    </row>
    <row r="28" spans="1:8" s="14" customFormat="1" ht="13.5">
      <c r="A28" s="45" t="s">
        <v>7</v>
      </c>
      <c r="C28" s="53" t="s">
        <v>49</v>
      </c>
      <c r="D28" s="54" t="s">
        <v>50</v>
      </c>
      <c r="E28" s="39">
        <f aca="true" t="shared" si="0" ref="E28:H29">E29</f>
        <v>25</v>
      </c>
      <c r="F28" s="39">
        <f t="shared" si="0"/>
        <v>5.1</v>
      </c>
      <c r="G28" s="39"/>
      <c r="H28" s="39">
        <f t="shared" si="0"/>
        <v>25</v>
      </c>
    </row>
    <row r="29" spans="1:8" s="14" customFormat="1" ht="27.75" customHeight="1">
      <c r="A29" s="46" t="s">
        <v>7</v>
      </c>
      <c r="C29" s="55" t="s">
        <v>51</v>
      </c>
      <c r="D29" s="56" t="s">
        <v>52</v>
      </c>
      <c r="E29" s="43">
        <f t="shared" si="0"/>
        <v>25</v>
      </c>
      <c r="F29" s="43">
        <f t="shared" si="0"/>
        <v>5.1</v>
      </c>
      <c r="G29" s="43"/>
      <c r="H29" s="43">
        <f t="shared" si="0"/>
        <v>25</v>
      </c>
    </row>
    <row r="30" spans="1:8" s="14" customFormat="1" ht="51">
      <c r="A30" s="46" t="s">
        <v>53</v>
      </c>
      <c r="C30" s="57" t="s">
        <v>54</v>
      </c>
      <c r="D30" s="58" t="s">
        <v>55</v>
      </c>
      <c r="E30" s="32">
        <v>25</v>
      </c>
      <c r="F30" s="32">
        <v>5.1</v>
      </c>
      <c r="G30" s="32"/>
      <c r="H30" s="32">
        <f>E30+G30</f>
        <v>25</v>
      </c>
    </row>
    <row r="31" spans="1:8" s="14" customFormat="1" ht="25.5">
      <c r="A31" s="59" t="s">
        <v>7</v>
      </c>
      <c r="C31" s="22" t="s">
        <v>56</v>
      </c>
      <c r="D31" s="23" t="s">
        <v>57</v>
      </c>
      <c r="E31" s="24">
        <f>E32+E34</f>
        <v>144</v>
      </c>
      <c r="F31" s="24">
        <f>F32+F34</f>
        <v>44.9</v>
      </c>
      <c r="G31" s="24"/>
      <c r="H31" s="24">
        <f>H32+H34</f>
        <v>144</v>
      </c>
    </row>
    <row r="32" spans="1:8" s="61" customFormat="1" ht="24" customHeight="1" hidden="1">
      <c r="A32" s="60" t="s">
        <v>7</v>
      </c>
      <c r="C32" s="62" t="s">
        <v>58</v>
      </c>
      <c r="D32" s="63" t="s">
        <v>59</v>
      </c>
      <c r="E32" s="28">
        <f>E33</f>
        <v>0</v>
      </c>
      <c r="F32" s="28">
        <f>F33</f>
        <v>0</v>
      </c>
      <c r="G32" s="28"/>
      <c r="H32" s="28">
        <f>H33</f>
        <v>0</v>
      </c>
    </row>
    <row r="33" spans="1:8" s="14" customFormat="1" ht="51" hidden="1">
      <c r="A33" s="64" t="s">
        <v>60</v>
      </c>
      <c r="C33" s="30" t="s">
        <v>61</v>
      </c>
      <c r="D33" s="65" t="s">
        <v>62</v>
      </c>
      <c r="E33" s="32"/>
      <c r="F33" s="32"/>
      <c r="G33" s="32"/>
      <c r="H33" s="32">
        <f>E33+G33</f>
        <v>0</v>
      </c>
    </row>
    <row r="34" spans="1:8" s="14" customFormat="1" ht="63.75">
      <c r="A34" s="64"/>
      <c r="C34" s="66" t="s">
        <v>63</v>
      </c>
      <c r="D34" s="67" t="s">
        <v>64</v>
      </c>
      <c r="E34" s="43">
        <f>E35</f>
        <v>144</v>
      </c>
      <c r="F34" s="43">
        <f>F35</f>
        <v>44.9</v>
      </c>
      <c r="G34" s="43"/>
      <c r="H34" s="28">
        <f>H35</f>
        <v>144</v>
      </c>
    </row>
    <row r="35" spans="1:8" s="14" customFormat="1" ht="51">
      <c r="A35" s="64"/>
      <c r="C35" s="68" t="s">
        <v>65</v>
      </c>
      <c r="D35" s="31" t="s">
        <v>66</v>
      </c>
      <c r="E35" s="32">
        <v>144</v>
      </c>
      <c r="F35" s="32">
        <v>44.9</v>
      </c>
      <c r="G35" s="32"/>
      <c r="H35" s="32">
        <f>E35+G35</f>
        <v>144</v>
      </c>
    </row>
    <row r="36" spans="1:8" s="14" customFormat="1" ht="25.5">
      <c r="A36" s="69" t="s">
        <v>7</v>
      </c>
      <c r="C36" s="70" t="s">
        <v>67</v>
      </c>
      <c r="D36" s="71" t="s">
        <v>68</v>
      </c>
      <c r="E36" s="39">
        <f>E37</f>
        <v>14</v>
      </c>
      <c r="F36" s="39"/>
      <c r="G36" s="39"/>
      <c r="H36" s="39">
        <f>H37</f>
        <v>14</v>
      </c>
    </row>
    <row r="37" spans="1:8" s="14" customFormat="1" ht="13.5">
      <c r="A37" s="72" t="s">
        <v>7</v>
      </c>
      <c r="C37" s="73" t="s">
        <v>69</v>
      </c>
      <c r="D37" s="74" t="s">
        <v>70</v>
      </c>
      <c r="E37" s="43">
        <f>E38</f>
        <v>14</v>
      </c>
      <c r="F37" s="43"/>
      <c r="G37" s="43"/>
      <c r="H37" s="43">
        <f>H38</f>
        <v>14</v>
      </c>
    </row>
    <row r="38" spans="1:8" s="14" customFormat="1" ht="25.5">
      <c r="A38" s="72" t="s">
        <v>71</v>
      </c>
      <c r="C38" s="30" t="s">
        <v>72</v>
      </c>
      <c r="D38" s="31" t="s">
        <v>73</v>
      </c>
      <c r="E38" s="32">
        <v>14</v>
      </c>
      <c r="F38" s="32"/>
      <c r="G38" s="32"/>
      <c r="H38" s="32">
        <f>E38+G38</f>
        <v>14</v>
      </c>
    </row>
    <row r="39" spans="1:8" s="14" customFormat="1" ht="13.5" customHeight="1" hidden="1">
      <c r="A39" s="75" t="s">
        <v>7</v>
      </c>
      <c r="C39" s="76" t="s">
        <v>74</v>
      </c>
      <c r="D39" s="77" t="s">
        <v>75</v>
      </c>
      <c r="E39" s="78">
        <f aca="true" t="shared" si="1" ref="E39:H40">E40</f>
        <v>0</v>
      </c>
      <c r="F39" s="78"/>
      <c r="G39" s="78"/>
      <c r="H39" s="39">
        <f t="shared" si="1"/>
        <v>0</v>
      </c>
    </row>
    <row r="40" spans="1:8" s="14" customFormat="1" ht="25.5" customHeight="1" hidden="1">
      <c r="A40" s="33" t="s">
        <v>7</v>
      </c>
      <c r="C40" s="55" t="s">
        <v>76</v>
      </c>
      <c r="D40" s="58" t="s">
        <v>77</v>
      </c>
      <c r="E40" s="79">
        <f t="shared" si="1"/>
        <v>0</v>
      </c>
      <c r="F40" s="79"/>
      <c r="G40" s="79"/>
      <c r="H40" s="32">
        <f t="shared" si="1"/>
        <v>0</v>
      </c>
    </row>
    <row r="41" spans="1:8" s="14" customFormat="1" ht="25.5" hidden="1">
      <c r="A41" s="33" t="s">
        <v>60</v>
      </c>
      <c r="C41" s="30" t="s">
        <v>78</v>
      </c>
      <c r="D41" s="80" t="s">
        <v>79</v>
      </c>
      <c r="E41" s="79"/>
      <c r="F41" s="79"/>
      <c r="G41" s="79"/>
      <c r="H41" s="32">
        <f>E41+G41</f>
        <v>0</v>
      </c>
    </row>
    <row r="42" spans="1:8" ht="25.5">
      <c r="A42" s="16" t="s">
        <v>7</v>
      </c>
      <c r="C42" s="81" t="s">
        <v>80</v>
      </c>
      <c r="D42" s="19" t="s">
        <v>81</v>
      </c>
      <c r="E42" s="20">
        <f>SUM(E43)+E60</f>
        <v>3014.4</v>
      </c>
      <c r="F42" s="20">
        <f>SUM(F43)+F60</f>
        <v>838.1</v>
      </c>
      <c r="G42" s="20">
        <f>SUM(G43)+G60</f>
        <v>0</v>
      </c>
      <c r="H42" s="20">
        <f>SUM(H43)+H60</f>
        <v>3014.4</v>
      </c>
    </row>
    <row r="43" spans="1:8" s="82" customFormat="1" ht="28.5">
      <c r="A43" s="64" t="s">
        <v>7</v>
      </c>
      <c r="C43" s="83" t="s">
        <v>82</v>
      </c>
      <c r="D43" s="84" t="s">
        <v>83</v>
      </c>
      <c r="E43" s="85">
        <f>SUM(E44,E49,E52)+E57</f>
        <v>3009.4</v>
      </c>
      <c r="F43" s="85">
        <f>SUM(F44,F49,F52)+F57</f>
        <v>833.1</v>
      </c>
      <c r="G43" s="85">
        <f>SUM(G44,G49,G52)+G57</f>
        <v>0</v>
      </c>
      <c r="H43" s="85">
        <f>SUM(H44,H49,H52)+H57</f>
        <v>3009.4</v>
      </c>
    </row>
    <row r="44" spans="1:8" s="82" customFormat="1" ht="13.5" hidden="1">
      <c r="A44" s="86" t="s">
        <v>7</v>
      </c>
      <c r="C44" s="87" t="s">
        <v>84</v>
      </c>
      <c r="D44" s="84" t="s">
        <v>85</v>
      </c>
      <c r="E44" s="88">
        <f>SUM(E45)+E47</f>
        <v>0</v>
      </c>
      <c r="F44" s="88"/>
      <c r="G44" s="88"/>
      <c r="H44" s="88">
        <f>SUM(H45)+H47</f>
        <v>0</v>
      </c>
    </row>
    <row r="45" spans="1:8" s="82" customFormat="1" ht="13.5" hidden="1">
      <c r="A45" s="64" t="s">
        <v>7</v>
      </c>
      <c r="C45" s="89" t="s">
        <v>86</v>
      </c>
      <c r="D45" s="90" t="s">
        <v>87</v>
      </c>
      <c r="E45" s="91">
        <f>SUM(E46)</f>
        <v>0</v>
      </c>
      <c r="F45" s="91"/>
      <c r="G45" s="91"/>
      <c r="H45" s="91">
        <f>SUM(H46)</f>
        <v>0</v>
      </c>
    </row>
    <row r="46" spans="1:8" s="82" customFormat="1" ht="13.5" hidden="1">
      <c r="A46" s="64" t="s">
        <v>53</v>
      </c>
      <c r="C46" s="92" t="s">
        <v>88</v>
      </c>
      <c r="D46" s="31" t="s">
        <v>89</v>
      </c>
      <c r="E46" s="93"/>
      <c r="F46" s="93"/>
      <c r="G46" s="93"/>
      <c r="H46" s="32">
        <f>E46+G46</f>
        <v>0</v>
      </c>
    </row>
    <row r="47" spans="1:8" s="82" customFormat="1" ht="13.5" hidden="1">
      <c r="A47" s="64"/>
      <c r="C47" s="94" t="s">
        <v>90</v>
      </c>
      <c r="D47" s="95" t="s">
        <v>91</v>
      </c>
      <c r="E47" s="91">
        <f>E48</f>
        <v>0</v>
      </c>
      <c r="F47" s="91"/>
      <c r="G47" s="91"/>
      <c r="H47" s="91">
        <f>H48</f>
        <v>0</v>
      </c>
    </row>
    <row r="48" spans="1:8" s="82" customFormat="1" ht="25.5" hidden="1">
      <c r="A48" s="64"/>
      <c r="C48" s="96" t="s">
        <v>92</v>
      </c>
      <c r="D48" s="97" t="s">
        <v>93</v>
      </c>
      <c r="E48" s="93"/>
      <c r="F48" s="93"/>
      <c r="G48" s="93"/>
      <c r="H48" s="32">
        <f>E48+G48</f>
        <v>0</v>
      </c>
    </row>
    <row r="49" spans="1:8" s="82" customFormat="1" ht="25.5">
      <c r="A49" s="86" t="s">
        <v>7</v>
      </c>
      <c r="C49" s="70" t="s">
        <v>94</v>
      </c>
      <c r="D49" s="98" t="s">
        <v>95</v>
      </c>
      <c r="E49" s="88">
        <f aca="true" t="shared" si="2" ref="E49:H50">SUM(E50)</f>
        <v>2864</v>
      </c>
      <c r="F49" s="88">
        <f>SUM(F50)</f>
        <v>818</v>
      </c>
      <c r="G49" s="88">
        <f t="shared" si="2"/>
        <v>0</v>
      </c>
      <c r="H49" s="88">
        <f t="shared" si="2"/>
        <v>2864</v>
      </c>
    </row>
    <row r="50" spans="1:8" s="82" customFormat="1" ht="13.5">
      <c r="A50" s="64" t="s">
        <v>7</v>
      </c>
      <c r="C50" s="99" t="s">
        <v>96</v>
      </c>
      <c r="D50" s="67" t="s">
        <v>97</v>
      </c>
      <c r="E50" s="91">
        <f t="shared" si="2"/>
        <v>2864</v>
      </c>
      <c r="F50" s="91">
        <f>SUM(F51)</f>
        <v>818</v>
      </c>
      <c r="G50" s="91">
        <f t="shared" si="2"/>
        <v>0</v>
      </c>
      <c r="H50" s="91">
        <f t="shared" si="2"/>
        <v>2864</v>
      </c>
    </row>
    <row r="51" spans="1:8" s="82" customFormat="1" ht="13.5">
      <c r="A51" s="64" t="s">
        <v>53</v>
      </c>
      <c r="C51" s="92" t="s">
        <v>98</v>
      </c>
      <c r="D51" s="31" t="s">
        <v>99</v>
      </c>
      <c r="E51" s="93">
        <v>2864</v>
      </c>
      <c r="F51" s="93">
        <v>818</v>
      </c>
      <c r="G51" s="93"/>
      <c r="H51" s="32">
        <f>E51+G51</f>
        <v>2864</v>
      </c>
    </row>
    <row r="52" spans="1:8" s="82" customFormat="1" ht="25.5">
      <c r="A52" s="86" t="s">
        <v>7</v>
      </c>
      <c r="C52" s="70" t="s">
        <v>100</v>
      </c>
      <c r="D52" s="100" t="s">
        <v>101</v>
      </c>
      <c r="E52" s="88">
        <f>SUM(E53)+E55</f>
        <v>145.4</v>
      </c>
      <c r="F52" s="88">
        <f>SUM(F53)+F55</f>
        <v>15.1</v>
      </c>
      <c r="G52" s="88">
        <f>SUM(G53)+G55</f>
        <v>0</v>
      </c>
      <c r="H52" s="88">
        <f>SUM(H53)+H55</f>
        <v>145.4</v>
      </c>
    </row>
    <row r="53" spans="1:8" s="82" customFormat="1" ht="25.5">
      <c r="A53" s="64" t="s">
        <v>7</v>
      </c>
      <c r="C53" s="101" t="s">
        <v>102</v>
      </c>
      <c r="D53" s="67" t="s">
        <v>103</v>
      </c>
      <c r="E53" s="102">
        <f>SUM(E54)</f>
        <v>102.3</v>
      </c>
      <c r="F53" s="102">
        <f>SUM(F54)</f>
        <v>6.6</v>
      </c>
      <c r="G53" s="102">
        <f>SUM(G54)</f>
        <v>0</v>
      </c>
      <c r="H53" s="102">
        <f>SUM(H54)</f>
        <v>102.3</v>
      </c>
    </row>
    <row r="54" spans="1:8" s="82" customFormat="1" ht="38.25">
      <c r="A54" s="64" t="s">
        <v>53</v>
      </c>
      <c r="C54" s="92" t="s">
        <v>104</v>
      </c>
      <c r="D54" s="31" t="s">
        <v>105</v>
      </c>
      <c r="E54" s="93">
        <v>102.3</v>
      </c>
      <c r="F54" s="93">
        <v>6.6</v>
      </c>
      <c r="G54" s="93"/>
      <c r="H54" s="32">
        <f>E54+G54</f>
        <v>102.3</v>
      </c>
    </row>
    <row r="55" spans="1:8" s="82" customFormat="1" ht="25.5">
      <c r="A55" s="64" t="s">
        <v>7</v>
      </c>
      <c r="C55" s="66" t="s">
        <v>106</v>
      </c>
      <c r="D55" s="67" t="s">
        <v>107</v>
      </c>
      <c r="E55" s="91">
        <f>E56</f>
        <v>43.1</v>
      </c>
      <c r="F55" s="91">
        <f>F56</f>
        <v>8.5</v>
      </c>
      <c r="G55" s="91">
        <f>G56</f>
        <v>0</v>
      </c>
      <c r="H55" s="91">
        <f>H56</f>
        <v>43.1</v>
      </c>
    </row>
    <row r="56" spans="1:8" s="82" customFormat="1" ht="25.5">
      <c r="A56" s="64" t="s">
        <v>53</v>
      </c>
      <c r="C56" s="92" t="s">
        <v>108</v>
      </c>
      <c r="D56" s="31" t="s">
        <v>109</v>
      </c>
      <c r="E56" s="93">
        <v>43.1</v>
      </c>
      <c r="F56" s="93">
        <v>8.5</v>
      </c>
      <c r="G56" s="93"/>
      <c r="H56" s="32">
        <f>E56+G56</f>
        <v>43.1</v>
      </c>
    </row>
    <row r="57" spans="1:8" s="82" customFormat="1" ht="13.5" customHeight="1" hidden="1">
      <c r="A57" s="86" t="s">
        <v>7</v>
      </c>
      <c r="C57" s="103" t="s">
        <v>110</v>
      </c>
      <c r="D57" s="98" t="s">
        <v>111</v>
      </c>
      <c r="E57" s="88">
        <f>E58</f>
        <v>0</v>
      </c>
      <c r="F57" s="88"/>
      <c r="G57" s="88"/>
      <c r="H57" s="88"/>
    </row>
    <row r="58" spans="1:8" s="82" customFormat="1" ht="13.5" customHeight="1" hidden="1">
      <c r="A58" s="64" t="s">
        <v>7</v>
      </c>
      <c r="C58" s="104" t="s">
        <v>112</v>
      </c>
      <c r="D58" s="31" t="s">
        <v>113</v>
      </c>
      <c r="E58" s="93">
        <f>E59</f>
        <v>0</v>
      </c>
      <c r="F58" s="93"/>
      <c r="G58" s="93"/>
      <c r="H58" s="93"/>
    </row>
    <row r="59" spans="1:8" s="82" customFormat="1" ht="10.5" customHeight="1" hidden="1">
      <c r="A59" s="64" t="s">
        <v>53</v>
      </c>
      <c r="C59" s="34" t="s">
        <v>114</v>
      </c>
      <c r="D59" s="31" t="s">
        <v>115</v>
      </c>
      <c r="E59" s="93"/>
      <c r="F59" s="93"/>
      <c r="G59" s="93"/>
      <c r="H59" s="93"/>
    </row>
    <row r="60" spans="1:8" s="82" customFormat="1" ht="13.5">
      <c r="A60" s="64"/>
      <c r="C60" s="105" t="s">
        <v>116</v>
      </c>
      <c r="D60" s="106" t="s">
        <v>117</v>
      </c>
      <c r="E60" s="88">
        <f aca="true" t="shared" si="3" ref="E60:H61">E61</f>
        <v>5</v>
      </c>
      <c r="F60" s="88">
        <f>F61</f>
        <v>5</v>
      </c>
      <c r="G60" s="88">
        <f t="shared" si="3"/>
        <v>0</v>
      </c>
      <c r="H60" s="88">
        <f t="shared" si="3"/>
        <v>5</v>
      </c>
    </row>
    <row r="61" spans="1:8" s="82" customFormat="1" ht="13.5">
      <c r="A61" s="64"/>
      <c r="C61" s="107" t="s">
        <v>118</v>
      </c>
      <c r="D61" s="95" t="s">
        <v>119</v>
      </c>
      <c r="E61" s="91">
        <f t="shared" si="3"/>
        <v>5</v>
      </c>
      <c r="F61" s="91">
        <f>F62</f>
        <v>5</v>
      </c>
      <c r="G61" s="91">
        <f t="shared" si="3"/>
        <v>0</v>
      </c>
      <c r="H61" s="91">
        <f t="shared" si="3"/>
        <v>5</v>
      </c>
    </row>
    <row r="62" spans="1:8" s="82" customFormat="1" ht="13.5">
      <c r="A62" s="64"/>
      <c r="C62" s="108" t="s">
        <v>120</v>
      </c>
      <c r="D62" s="97" t="s">
        <v>121</v>
      </c>
      <c r="E62" s="93">
        <v>5</v>
      </c>
      <c r="F62" s="93">
        <v>5</v>
      </c>
      <c r="G62" s="93">
        <v>0</v>
      </c>
      <c r="H62" s="32">
        <f>E62+G62</f>
        <v>5</v>
      </c>
    </row>
    <row r="63" spans="1:8" s="82" customFormat="1" ht="85.5" hidden="1">
      <c r="A63" s="64"/>
      <c r="C63" s="109" t="s">
        <v>122</v>
      </c>
      <c r="D63" s="110" t="s">
        <v>123</v>
      </c>
      <c r="E63" s="88"/>
      <c r="F63" s="88"/>
      <c r="G63" s="88"/>
      <c r="H63" s="88"/>
    </row>
    <row r="64" spans="1:8" s="82" customFormat="1" ht="36" hidden="1">
      <c r="A64" s="64"/>
      <c r="C64" s="111" t="s">
        <v>124</v>
      </c>
      <c r="D64" s="112" t="s">
        <v>125</v>
      </c>
      <c r="E64" s="91"/>
      <c r="F64" s="91"/>
      <c r="G64" s="91"/>
      <c r="H64" s="91"/>
    </row>
    <row r="65" spans="1:8" s="82" customFormat="1" ht="38.25" hidden="1">
      <c r="A65" s="64"/>
      <c r="C65" s="96" t="s">
        <v>126</v>
      </c>
      <c r="D65" s="113" t="s">
        <v>127</v>
      </c>
      <c r="E65" s="93"/>
      <c r="F65" s="93"/>
      <c r="G65" s="93"/>
      <c r="H65" s="93"/>
    </row>
    <row r="66" spans="1:8" s="115" customFormat="1" ht="21.75" customHeight="1">
      <c r="A66" s="114"/>
      <c r="C66" s="116" t="s">
        <v>128</v>
      </c>
      <c r="D66" s="117"/>
      <c r="E66" s="20">
        <f>E42+E8</f>
        <v>6859.200000000001</v>
      </c>
      <c r="F66" s="20">
        <f>F42+F8</f>
        <v>1303.1</v>
      </c>
      <c r="G66" s="20">
        <f>G42+G8</f>
        <v>0</v>
      </c>
      <c r="H66" s="20">
        <f>H42+H8</f>
        <v>6859.200000000001</v>
      </c>
    </row>
    <row r="67" spans="2:8" ht="11.25" customHeight="1">
      <c r="B67" s="118"/>
      <c r="C67" s="119"/>
      <c r="D67" s="119"/>
      <c r="E67" s="119"/>
      <c r="F67" s="119"/>
      <c r="G67" s="119"/>
      <c r="H67" s="119"/>
    </row>
    <row r="69" spans="3:4" ht="14.25">
      <c r="C69" s="120"/>
      <c r="D69" s="120"/>
    </row>
  </sheetData>
  <sheetProtection/>
  <mergeCells count="9">
    <mergeCell ref="C3:H3"/>
    <mergeCell ref="E1:H1"/>
    <mergeCell ref="F6:F7"/>
    <mergeCell ref="A6:B6"/>
    <mergeCell ref="D6:D7"/>
    <mergeCell ref="C6:C7"/>
    <mergeCell ref="E6:E7"/>
    <mergeCell ref="G6:G7"/>
    <mergeCell ref="H6:H7"/>
  </mergeCells>
  <printOptions/>
  <pageMargins left="0.984251968503937" right="0" top="0.3937007874015748" bottom="0" header="0" footer="0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2016-03-29T02:44:30Z</cp:lastPrinted>
  <dcterms:created xsi:type="dcterms:W3CDTF">1996-10-08T23:32:33Z</dcterms:created>
  <dcterms:modified xsi:type="dcterms:W3CDTF">2016-03-29T02:44:33Z</dcterms:modified>
  <cp:category/>
  <cp:version/>
  <cp:contentType/>
  <cp:contentStatus/>
</cp:coreProperties>
</file>