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21" sheetId="1" r:id="rId1"/>
    <sheet name="не печатать" sheetId="2" r:id="rId2"/>
  </sheets>
  <definedNames>
    <definedName name="_xlnm.Print_Area" localSheetId="0">'2021'!$A$1:$C$16</definedName>
    <definedName name="_xlnm.Print_Area" localSheetId="1">'не печатать'!$A$1:$E$19</definedName>
  </definedNames>
  <calcPr fullCalcOnLoad="1"/>
</workbook>
</file>

<file path=xl/sharedStrings.xml><?xml version="1.0" encoding="utf-8"?>
<sst xmlns="http://schemas.openxmlformats.org/spreadsheetml/2006/main" count="60" uniqueCount="31">
  <si>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</si>
  <si>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</si>
  <si>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</si>
  <si>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</si>
  <si>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</si>
  <si>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</si>
  <si>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</si>
  <si>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</si>
  <si>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</si>
  <si>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903 01 02 00 00 10 0000 710</t>
  </si>
  <si>
    <t>903 01 02 00 00 10 0000 810</t>
  </si>
  <si>
    <t>903 01 03 00 00 00 0000 000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</si>
  <si>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</si>
  <si>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</si>
  <si>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</si>
  <si>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</si>
  <si>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</si>
  <si>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</si>
  <si>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</si>
  <si>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тыс. рублей</t>
  </si>
  <si>
    <t>План на 2021  год</t>
  </si>
  <si>
    <t>Бюджетные кредиты из других бюджетов бюджетной системы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</si>
  <si>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</si>
  <si>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</si>
  <si>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</si>
  <si>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Привлечение кредитов от кредитных организаций бюджетами сельских поселений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</si>
  <si>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</si>
  <si>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ИСТОЧНИКИ ВНУТРЕННЕГО ФИНАНСИРОВАНИЯ ДЕФИЦИТА 
БЮДЖЕТ РЕЧУШИНСКОГО МУНИЦИПАЛЬНОГО ОБРАЗОВАНИЯ
 НА 2021 ГОД</t>
  </si>
  <si>
    <t>Приложение №12 к решению Думы
Речушинского сельского поселения Нижнеилимского района"О внесении изменений в Решение Думы Речушинского сельского поселения Нижнеилимского района "О бюджете Речушинского муниципального образования на 2021 год и на плановый период 2022 и 2023 годов"
от "25" декабря  2020 года №125
от  "         "                              2021 года №</t>
  </si>
  <si>
    <t>Внесение изменений</t>
  </si>
  <si>
    <t>Уточненный план на 2021 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</si>
</sst>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4">
      <selection activeCell="C17" sqref="C17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16384" width="9.125" style="1" customWidth="1"/>
  </cols>
  <sheetData>
    <row r="1" spans="2:10" s="10" customFormat="1" ht="140.25" customHeight="1">
      <c r="B1" s="28" t="s">
        <v>28</v>
      </c>
      <c r="C1" s="28"/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7" t="s">
        <v>27</v>
      </c>
      <c r="B3" s="27"/>
      <c r="C3" s="27"/>
      <c r="D3" s="16"/>
      <c r="E3" s="16"/>
      <c r="F3" s="16"/>
      <c r="G3" s="16"/>
      <c r="H3" s="16"/>
      <c r="I3" s="16"/>
      <c r="J3" s="16"/>
    </row>
    <row r="4" ht="21.75" customHeight="1">
      <c r="C4" s="17" t="s">
        <v>19</v>
      </c>
    </row>
    <row r="5" spans="1:3" s="2" customFormat="1" ht="25.5" customHeight="1">
      <c r="A5" s="4" t="s">
        <v>4</v>
      </c>
      <c r="B5" s="4" t="s">
        <v>3</v>
      </c>
      <c r="C5" s="18" t="s">
        <v>20</v>
      </c>
    </row>
    <row r="6" spans="1:3" ht="49.5" customHeight="1">
      <c r="A6" s="8" t="s">
        <v>1</v>
      </c>
      <c r="B6" s="11" t="s">
        <v>2</v>
      </c>
      <c r="C6" s="20">
        <f>SUM(C7,C10,C13)</f>
        <v>413.8000000000044</v>
      </c>
    </row>
    <row r="7" spans="1:3" ht="33" customHeight="1">
      <c r="A7" s="8" t="s">
        <v>0</v>
      </c>
      <c r="B7" s="11" t="s">
        <v>8</v>
      </c>
      <c r="C7" s="20">
        <f>SUM(C8:C9)</f>
        <v>130.6</v>
      </c>
    </row>
    <row r="8" spans="1:3" ht="40.5" customHeight="1">
      <c r="A8" s="5" t="s">
        <v>25</v>
      </c>
      <c r="B8" s="12" t="s">
        <v>9</v>
      </c>
      <c r="C8" s="19">
        <v>130.6</v>
      </c>
    </row>
    <row r="9" spans="1:3" ht="40.5" customHeight="1">
      <c r="A9" s="5" t="s">
        <v>22</v>
      </c>
      <c r="B9" s="12" t="s">
        <v>10</v>
      </c>
      <c r="C9" s="19">
        <v>0</v>
      </c>
    </row>
    <row r="10" spans="1:3" ht="35.25" customHeight="1">
      <c r="A10" s="8" t="s">
        <v>21</v>
      </c>
      <c r="B10" s="11" t="s">
        <v>11</v>
      </c>
      <c r="C10" s="20">
        <f>SUM(C11:C12)</f>
        <v>-273</v>
      </c>
    </row>
    <row r="11" spans="1:3" ht="48" customHeight="1">
      <c r="A11" s="5" t="s">
        <v>26</v>
      </c>
      <c r="B11" s="12" t="s">
        <v>12</v>
      </c>
      <c r="C11" s="19">
        <v>0</v>
      </c>
    </row>
    <row r="12" spans="1:3" ht="50.25" customHeight="1">
      <c r="A12" s="5" t="s">
        <v>23</v>
      </c>
      <c r="B12" s="12" t="s">
        <v>13</v>
      </c>
      <c r="C12" s="19">
        <v>-273</v>
      </c>
    </row>
    <row r="13" spans="1:3" ht="31.5" customHeight="1">
      <c r="A13" s="8" t="s">
        <v>24</v>
      </c>
      <c r="B13" s="11" t="s">
        <v>14</v>
      </c>
      <c r="C13" s="20">
        <f>SUM(C14:C15)</f>
        <v>556.2000000000044</v>
      </c>
    </row>
    <row r="14" spans="1:3" ht="30" customHeight="1">
      <c r="A14" s="5" t="s">
        <v>17</v>
      </c>
      <c r="B14" s="12" t="s">
        <v>15</v>
      </c>
      <c r="C14" s="19">
        <f>-(C17+C8+C11)</f>
        <v>-38283.6</v>
      </c>
    </row>
    <row r="15" spans="1:3" ht="30" customHeight="1">
      <c r="A15" s="5" t="s">
        <v>18</v>
      </c>
      <c r="B15" s="12" t="s">
        <v>16</v>
      </c>
      <c r="C15" s="19">
        <f>C18-C9-C12</f>
        <v>38839.8</v>
      </c>
    </row>
    <row r="16" ht="12.75">
      <c r="C16" s="7"/>
    </row>
    <row r="17" spans="1:4" ht="12.75">
      <c r="A17" s="21" t="s">
        <v>5</v>
      </c>
      <c r="B17" s="6"/>
      <c r="C17" s="23">
        <v>38153</v>
      </c>
      <c r="D17" s="9"/>
    </row>
    <row r="18" spans="1:4" ht="12.75">
      <c r="A18" s="21" t="s">
        <v>6</v>
      </c>
      <c r="B18" s="6"/>
      <c r="C18" s="23">
        <v>38566.8</v>
      </c>
      <c r="D18" s="9"/>
    </row>
    <row r="19" spans="1:4" s="2" customFormat="1" ht="12.75">
      <c r="A19" s="22" t="s">
        <v>7</v>
      </c>
      <c r="B19" s="13"/>
      <c r="C19" s="24">
        <f>C17-C18</f>
        <v>-413.8000000000029</v>
      </c>
      <c r="D19" s="14"/>
    </row>
    <row r="20" spans="2:3" ht="12.75">
      <c r="B20" s="6"/>
      <c r="C20" s="9"/>
    </row>
    <row r="21" spans="2:3" ht="12.75">
      <c r="B21" s="6"/>
      <c r="C21" s="9"/>
    </row>
    <row r="22" spans="2:3" s="2" customFormat="1" ht="12.75">
      <c r="B22" s="13"/>
      <c r="C22" s="14"/>
    </row>
    <row r="23" ht="12.75">
      <c r="C23" s="7"/>
    </row>
    <row r="25" ht="12.75">
      <c r="C25" s="7"/>
    </row>
    <row r="26" ht="12.75">
      <c r="C26" s="7"/>
    </row>
    <row r="27" ht="12.75">
      <c r="C27" s="7"/>
    </row>
    <row r="28" ht="12.75">
      <c r="C28" s="7"/>
    </row>
    <row r="29" ht="12.75">
      <c r="C29" s="7"/>
    </row>
    <row r="30" ht="12.75">
      <c r="C30" s="7"/>
    </row>
    <row r="31" ht="12.75">
      <c r="C31" s="7"/>
    </row>
    <row r="32" ht="12.75">
      <c r="C32" s="7"/>
    </row>
  </sheetData>
  <sheetProtection/>
  <mergeCells count="2">
    <mergeCell ref="A3:C3"/>
    <mergeCell ref="B1:C1"/>
  </mergeCells>
  <printOptions/>
  <pageMargins left="0.984251968503937" right="0.3937007874015748" top="0.3937007874015748" bottom="0.5905511811023622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4">
      <selection activeCell="A23" sqref="A23:A24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6" customWidth="1"/>
    <col min="4" max="5" width="15.75390625" style="1" customWidth="1"/>
    <col min="6" max="16384" width="9.125" style="1" customWidth="1"/>
  </cols>
  <sheetData>
    <row r="1" spans="2:10" s="10" customFormat="1" ht="133.5" customHeight="1">
      <c r="B1" s="28" t="s">
        <v>28</v>
      </c>
      <c r="C1" s="28"/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7" t="s">
        <v>27</v>
      </c>
      <c r="B3" s="27"/>
      <c r="C3" s="27"/>
      <c r="D3" s="16"/>
      <c r="E3" s="16"/>
      <c r="F3" s="16"/>
      <c r="G3" s="16"/>
      <c r="H3" s="16"/>
      <c r="I3" s="16"/>
      <c r="J3" s="16"/>
    </row>
    <row r="4" spans="3:5" ht="21.75" customHeight="1">
      <c r="C4" s="17"/>
      <c r="E4" s="17" t="s">
        <v>19</v>
      </c>
    </row>
    <row r="5" spans="1:5" s="2" customFormat="1" ht="25.5" customHeight="1">
      <c r="A5" s="4" t="s">
        <v>4</v>
      </c>
      <c r="B5" s="4" t="s">
        <v>3</v>
      </c>
      <c r="C5" s="18" t="s">
        <v>20</v>
      </c>
      <c r="D5" s="18" t="s">
        <v>29</v>
      </c>
      <c r="E5" s="18" t="s">
        <v>30</v>
      </c>
    </row>
    <row r="6" spans="1:5" ht="49.5" customHeight="1">
      <c r="A6" s="8" t="s">
        <v>1</v>
      </c>
      <c r="B6" s="11" t="s">
        <v>2</v>
      </c>
      <c r="C6" s="25">
        <f>SUM(C7,C10,C13)</f>
        <v>413777.6399999988</v>
      </c>
      <c r="D6" s="25">
        <f>E6-C6</f>
        <v>0</v>
      </c>
      <c r="E6" s="25">
        <f>SUM(E7,E10,E13)</f>
        <v>413777.6399999988</v>
      </c>
    </row>
    <row r="7" spans="1:5" ht="33" customHeight="1">
      <c r="A7" s="8" t="s">
        <v>0</v>
      </c>
      <c r="B7" s="11" t="s">
        <v>8</v>
      </c>
      <c r="C7" s="25">
        <f>SUM(C8:C9)</f>
        <v>130567.5</v>
      </c>
      <c r="D7" s="25">
        <f>E7-C7</f>
        <v>0</v>
      </c>
      <c r="E7" s="25">
        <f>SUM(E8:E9)</f>
        <v>130567.5</v>
      </c>
    </row>
    <row r="8" spans="1:5" ht="40.5" customHeight="1">
      <c r="A8" s="5" t="s">
        <v>25</v>
      </c>
      <c r="B8" s="12" t="s">
        <v>9</v>
      </c>
      <c r="C8" s="26">
        <v>130567.5</v>
      </c>
      <c r="D8" s="26">
        <f aca="true" t="shared" si="0" ref="D8:D19">E8-C8</f>
        <v>0</v>
      </c>
      <c r="E8" s="26">
        <v>130567.5</v>
      </c>
    </row>
    <row r="9" spans="1:5" ht="40.5" customHeight="1">
      <c r="A9" s="5" t="s">
        <v>22</v>
      </c>
      <c r="B9" s="12" t="s">
        <v>10</v>
      </c>
      <c r="C9" s="26">
        <v>0</v>
      </c>
      <c r="D9" s="26">
        <f t="shared" si="0"/>
        <v>0</v>
      </c>
      <c r="E9" s="26">
        <v>0</v>
      </c>
    </row>
    <row r="10" spans="1:5" ht="35.25" customHeight="1">
      <c r="A10" s="8" t="s">
        <v>21</v>
      </c>
      <c r="B10" s="11" t="s">
        <v>11</v>
      </c>
      <c r="C10" s="25">
        <f>SUM(C11:C12)</f>
        <v>-272996.33</v>
      </c>
      <c r="D10" s="25">
        <f t="shared" si="0"/>
        <v>0</v>
      </c>
      <c r="E10" s="25">
        <f>SUM(E11:E12)</f>
        <v>-272996.33</v>
      </c>
    </row>
    <row r="11" spans="1:5" ht="48" customHeight="1">
      <c r="A11" s="5" t="s">
        <v>26</v>
      </c>
      <c r="B11" s="12" t="s">
        <v>12</v>
      </c>
      <c r="C11" s="26">
        <v>0</v>
      </c>
      <c r="D11" s="26">
        <f t="shared" si="0"/>
        <v>0</v>
      </c>
      <c r="E11" s="26">
        <v>0</v>
      </c>
    </row>
    <row r="12" spans="1:5" ht="50.25" customHeight="1">
      <c r="A12" s="5" t="s">
        <v>23</v>
      </c>
      <c r="B12" s="12" t="s">
        <v>13</v>
      </c>
      <c r="C12" s="26">
        <v>-272996.33</v>
      </c>
      <c r="D12" s="26">
        <f t="shared" si="0"/>
        <v>0</v>
      </c>
      <c r="E12" s="26">
        <v>-272996.33</v>
      </c>
    </row>
    <row r="13" spans="1:5" ht="31.5" customHeight="1">
      <c r="A13" s="8" t="s">
        <v>24</v>
      </c>
      <c r="B13" s="11" t="s">
        <v>14</v>
      </c>
      <c r="C13" s="25">
        <f>SUM(C14:C15)</f>
        <v>556206.4699999988</v>
      </c>
      <c r="D13" s="25">
        <f t="shared" si="0"/>
        <v>0</v>
      </c>
      <c r="E13" s="25">
        <f>SUM(E14:E15)</f>
        <v>556206.4699999988</v>
      </c>
    </row>
    <row r="14" spans="1:5" ht="30" customHeight="1">
      <c r="A14" s="5" t="s">
        <v>17</v>
      </c>
      <c r="B14" s="12" t="s">
        <v>15</v>
      </c>
      <c r="C14" s="26">
        <f>-(C17+C8+C11)</f>
        <v>-33964157.5</v>
      </c>
      <c r="D14" s="26">
        <f t="shared" si="0"/>
        <v>-4319400</v>
      </c>
      <c r="E14" s="26">
        <f>-(E17+E8+E11)</f>
        <v>-38283557.5</v>
      </c>
    </row>
    <row r="15" spans="1:5" ht="30" customHeight="1">
      <c r="A15" s="5" t="s">
        <v>18</v>
      </c>
      <c r="B15" s="12" t="s">
        <v>16</v>
      </c>
      <c r="C15" s="26">
        <f>C18-C9-C12</f>
        <v>34520363.97</v>
      </c>
      <c r="D15" s="26">
        <f t="shared" si="0"/>
        <v>4319400</v>
      </c>
      <c r="E15" s="26">
        <f>E18-E9-E12</f>
        <v>38839763.97</v>
      </c>
    </row>
    <row r="16" ht="12.75">
      <c r="C16" s="9"/>
    </row>
    <row r="17" spans="1:5" ht="12.75">
      <c r="A17" s="21" t="s">
        <v>5</v>
      </c>
      <c r="B17" s="6"/>
      <c r="C17" s="9">
        <v>33833590</v>
      </c>
      <c r="D17" s="9">
        <v>4319400</v>
      </c>
      <c r="E17" s="9">
        <f>C17+D17</f>
        <v>38152990</v>
      </c>
    </row>
    <row r="18" spans="1:5" ht="12.75">
      <c r="A18" s="21" t="s">
        <v>6</v>
      </c>
      <c r="B18" s="6"/>
      <c r="C18" s="9">
        <v>34247367.64</v>
      </c>
      <c r="D18" s="9">
        <v>4319400</v>
      </c>
      <c r="E18" s="9">
        <f>C18+D18</f>
        <v>38566767.64</v>
      </c>
    </row>
    <row r="19" spans="1:5" s="2" customFormat="1" ht="12.75">
      <c r="A19" s="22" t="s">
        <v>7</v>
      </c>
      <c r="B19" s="13"/>
      <c r="C19" s="14">
        <f>C17-C18</f>
        <v>-413777.6400000006</v>
      </c>
      <c r="D19" s="14">
        <f t="shared" si="0"/>
        <v>0</v>
      </c>
      <c r="E19" s="14">
        <f>E17-E18</f>
        <v>-413777.6400000006</v>
      </c>
    </row>
    <row r="20" spans="2:3" ht="12.75">
      <c r="B20" s="6"/>
      <c r="C20" s="9"/>
    </row>
    <row r="21" spans="2:3" ht="12.75">
      <c r="B21" s="6"/>
      <c r="C21" s="9"/>
    </row>
    <row r="22" spans="2:3" s="2" customFormat="1" ht="12.75">
      <c r="B22" s="13"/>
      <c r="C22" s="14"/>
    </row>
    <row r="23" ht="12.75">
      <c r="C23" s="9"/>
    </row>
    <row r="25" ht="12.75">
      <c r="C25" s="9"/>
    </row>
    <row r="26" ht="12.75">
      <c r="C26" s="9"/>
    </row>
    <row r="27" ht="12.75">
      <c r="C27" s="9"/>
    </row>
    <row r="28" ht="12.75">
      <c r="C28" s="9"/>
    </row>
    <row r="29" ht="12.75">
      <c r="C29" s="9"/>
    </row>
    <row r="30" ht="12.75">
      <c r="C30" s="9"/>
    </row>
    <row r="31" ht="12.75">
      <c r="C31" s="9"/>
    </row>
    <row r="32" ht="12.75">
      <c r="C32" s="9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Веселова</cp:lastModifiedBy>
  <cp:lastPrinted>2021-06-24T03:36:28Z</cp:lastPrinted>
  <dcterms:created xsi:type="dcterms:W3CDTF">2007-10-29T06:04:40Z</dcterms:created>
  <dcterms:modified xsi:type="dcterms:W3CDTF">2021-06-25T07:54:06Z</dcterms:modified>
  <cp:category/>
  <cp:version/>
  <cp:contentType/>
  <cp:contentStatus/>
</cp:coreProperties>
</file>