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" sheetId="1" r:id="rId1"/>
    <sheet name="Не печатать (2)" sheetId="2" r:id="rId2"/>
  </sheets>
  <definedNames>
    <definedName name="_xlnm.Print_Area" localSheetId="0">'2015'!$A$1:$E$15</definedName>
    <definedName name="_xlnm.Print_Area" localSheetId="1">'Не печатать (2)'!$A$1:$E$20</definedName>
  </definedNames>
  <calcPr fullCalcOnLoad="1"/>
</workbook>
</file>

<file path=xl/sharedStrings.xml><?xml version="1.0" encoding="utf-8"?>
<sst xmlns="http://schemas.openxmlformats.org/spreadsheetml/2006/main" count="62" uniqueCount="32">
  <si>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</si>
  <si>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</si>
  <si>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</si>
  <si>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</si>
  <si>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</si>
  <si>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</si>
  <si>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</si>
  <si>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</si>
  <si>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</si>
  <si>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</si>
  <si>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</si>
  <si>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</si>
  <si>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Доходы</t>
  </si>
  <si>
    <t>расходы</t>
  </si>
  <si>
    <t>дефицит</t>
  </si>
  <si>
    <t>ИСТОЧНИКИ ВНУТРЕННЕГО ФИНАНСИРОВАНИЯ ДЕФИЦИТА 
БЮДЖЕТА РЕЧУШИНСКОГО СЕЛЬСКОГО ПОСЕЛЕНИЯ
 НА 2015 ГОД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</si>
  <si>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</si>
  <si>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</si>
  <si>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</si>
  <si>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</si>
  <si>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</si>
  <si>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внесение изменений</t>
  </si>
  <si>
    <t>план на 2015год</t>
  </si>
  <si>
    <t>уточненный план на 2015год</t>
  </si>
  <si>
    <t xml:space="preserve">Приложение № 13
к решению Думы Речушинского сельского поселения 
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 ______ " _______________  2015г. №  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</si>
  <si>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</si>
  <si>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</si>
  <si>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</si>
  <si>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</si>
  <si>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</si>
  <si>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</si>
  <si>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13
к решению Думы Речушинского сельского поселения 
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"28" октября  2015г. №  136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</si>
</sst>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3" fillId="33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3.25390625" style="1" customWidth="1"/>
    <col min="4" max="4" width="13.125" style="1" customWidth="1"/>
    <col min="5" max="5" width="13.75390625" style="1" customWidth="1"/>
    <col min="6" max="6" width="12.75390625" style="1" customWidth="1"/>
    <col min="7" max="16384" width="9.125" style="1" customWidth="1"/>
  </cols>
  <sheetData>
    <row r="1" spans="2:10" s="10" customFormat="1" ht="126.75" customHeight="1">
      <c r="B1" s="29"/>
      <c r="C1" s="31" t="s">
        <v>31</v>
      </c>
      <c r="D1" s="31"/>
      <c r="E1" s="31"/>
      <c r="F1" s="30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2" t="s">
        <v>15</v>
      </c>
      <c r="B3" s="32"/>
      <c r="C3" s="32"/>
      <c r="D3" s="32"/>
      <c r="E3" s="32"/>
      <c r="F3" s="16"/>
      <c r="G3" s="16"/>
      <c r="H3" s="16"/>
      <c r="I3" s="16"/>
      <c r="J3" s="16"/>
    </row>
    <row r="4" spans="3:5" ht="21.75" customHeight="1">
      <c r="C4" s="17"/>
      <c r="E4" s="17" t="s">
        <v>3</v>
      </c>
    </row>
    <row r="5" spans="1:5" s="2" customFormat="1" ht="47.25" customHeight="1">
      <c r="A5" s="4" t="s">
        <v>7</v>
      </c>
      <c r="B5" s="4" t="s">
        <v>6</v>
      </c>
      <c r="C5" s="18" t="s">
        <v>22</v>
      </c>
      <c r="D5" s="18" t="s">
        <v>21</v>
      </c>
      <c r="E5" s="18" t="s">
        <v>23</v>
      </c>
    </row>
    <row r="6" spans="1:5" ht="49.5" customHeight="1">
      <c r="A6" s="8" t="s">
        <v>2</v>
      </c>
      <c r="B6" s="11" t="s">
        <v>5</v>
      </c>
      <c r="C6" s="21">
        <f>SUM(C7,C10,C13)</f>
        <v>126.20000000000184</v>
      </c>
      <c r="D6" s="21">
        <f>SUM(D7,D10,D13)</f>
        <v>105.89999999999785</v>
      </c>
      <c r="E6" s="21">
        <f>SUM(E7,E10,E13)</f>
        <v>232.0999999999982</v>
      </c>
    </row>
    <row r="7" spans="1:5" ht="33" customHeight="1">
      <c r="A7" s="8" t="s">
        <v>0</v>
      </c>
      <c r="B7" s="11" t="s">
        <v>8</v>
      </c>
      <c r="C7" s="19">
        <f>SUM(C8:C9)</f>
        <v>174.4</v>
      </c>
      <c r="D7" s="19">
        <f>SUM(D8:D9)</f>
        <v>0</v>
      </c>
      <c r="E7" s="19">
        <f>SUM(E8:E9)</f>
        <v>174.4</v>
      </c>
    </row>
    <row r="8" spans="1:5" ht="40.5" customHeight="1">
      <c r="A8" s="5" t="s">
        <v>25</v>
      </c>
      <c r="B8" s="12" t="s">
        <v>9</v>
      </c>
      <c r="C8" s="20">
        <v>174.4</v>
      </c>
      <c r="D8" s="20">
        <v>0</v>
      </c>
      <c r="E8" s="20">
        <f>C8+D8</f>
        <v>174.4</v>
      </c>
    </row>
    <row r="9" spans="1:5" ht="40.5" customHeight="1">
      <c r="A9" s="5" t="s">
        <v>26</v>
      </c>
      <c r="B9" s="12" t="s">
        <v>10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1" t="s">
        <v>11</v>
      </c>
      <c r="C10" s="19">
        <f>SUM(C11:C12)</f>
        <v>-147.7</v>
      </c>
      <c r="D10" s="19">
        <f>SUM(D11:D12)</f>
        <v>105.9</v>
      </c>
      <c r="E10" s="19">
        <f>SUM(E11:E12)</f>
        <v>-41.8</v>
      </c>
    </row>
    <row r="11" spans="1:5" ht="52.5" customHeight="1">
      <c r="A11" s="5" t="s">
        <v>27</v>
      </c>
      <c r="B11" s="12" t="s">
        <v>16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28</v>
      </c>
      <c r="B12" s="12" t="s">
        <v>17</v>
      </c>
      <c r="C12" s="20">
        <v>-147.7</v>
      </c>
      <c r="D12" s="20">
        <v>105.9</v>
      </c>
      <c r="E12" s="20">
        <v>-41.8</v>
      </c>
    </row>
    <row r="13" spans="1:5" ht="36.75" customHeight="1">
      <c r="A13" s="8" t="s">
        <v>4</v>
      </c>
      <c r="B13" s="11" t="s">
        <v>18</v>
      </c>
      <c r="C13" s="19">
        <f>SUM(C14:C15)</f>
        <v>99.50000000000182</v>
      </c>
      <c r="D13" s="19">
        <f>SUM(D14:D15)</f>
        <v>-2.1600499167107046E-12</v>
      </c>
      <c r="E13" s="19">
        <f>SUM(E14:E15)</f>
        <v>99.49999999999818</v>
      </c>
    </row>
    <row r="14" spans="1:5" ht="30" customHeight="1">
      <c r="A14" s="5" t="s">
        <v>29</v>
      </c>
      <c r="B14" s="12" t="s">
        <v>19</v>
      </c>
      <c r="C14" s="20">
        <f>-(C8+C11+C17)</f>
        <v>-10504.9</v>
      </c>
      <c r="D14" s="20">
        <f>-(D8+D11+D17)</f>
        <v>-645.2000000000007</v>
      </c>
      <c r="E14" s="20">
        <f>-(E8+E11+E17)</f>
        <v>-11150.1</v>
      </c>
    </row>
    <row r="15" spans="1:5" ht="30" customHeight="1">
      <c r="A15" s="5" t="s">
        <v>30</v>
      </c>
      <c r="B15" s="12" t="s">
        <v>20</v>
      </c>
      <c r="C15" s="20">
        <f>C18-C9-C12</f>
        <v>10604.400000000001</v>
      </c>
      <c r="D15" s="20">
        <f>D18-D9-D12</f>
        <v>645.1999999999986</v>
      </c>
      <c r="E15" s="20">
        <f>E18-E9-E12</f>
        <v>11249.599999999999</v>
      </c>
    </row>
    <row r="16" ht="12.75">
      <c r="C16" s="7"/>
    </row>
    <row r="17" spans="1:5" ht="12.75">
      <c r="A17" s="1" t="s">
        <v>12</v>
      </c>
      <c r="B17" s="6"/>
      <c r="C17" s="9">
        <v>10330.5</v>
      </c>
      <c r="D17" s="23">
        <f>E17-C17</f>
        <v>645.2000000000007</v>
      </c>
      <c r="E17" s="22">
        <v>10975.7</v>
      </c>
    </row>
    <row r="18" spans="1:5" s="2" customFormat="1" ht="12.75">
      <c r="A18" s="2" t="s">
        <v>13</v>
      </c>
      <c r="B18" s="13"/>
      <c r="C18" s="14">
        <v>10456.7</v>
      </c>
      <c r="D18" s="23">
        <f>E18-C18</f>
        <v>751.0999999999985</v>
      </c>
      <c r="E18" s="22">
        <v>11207.8</v>
      </c>
    </row>
    <row r="19" spans="1:5" ht="12.75">
      <c r="A19" s="1" t="s">
        <v>14</v>
      </c>
      <c r="C19" s="9">
        <f>C17-C18</f>
        <v>-126.20000000000073</v>
      </c>
      <c r="D19" s="9">
        <f>D17-D18</f>
        <v>-105.89999999999782</v>
      </c>
      <c r="E19" s="9">
        <f>E17-E18</f>
        <v>-232.09999999999854</v>
      </c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4">
      <selection activeCell="G11" sqref="G1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5" width="14.375" style="1" customWidth="1"/>
    <col min="6" max="16384" width="9.125" style="1" customWidth="1"/>
  </cols>
  <sheetData>
    <row r="1" spans="3:10" s="10" customFormat="1" ht="108" customHeight="1">
      <c r="C1" s="31" t="s">
        <v>24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2" t="s">
        <v>15</v>
      </c>
      <c r="B3" s="32"/>
      <c r="C3" s="32"/>
      <c r="D3" s="16"/>
      <c r="E3" s="16"/>
      <c r="F3" s="16"/>
      <c r="G3" s="16"/>
      <c r="H3" s="16"/>
      <c r="I3" s="16"/>
      <c r="J3" s="16"/>
    </row>
    <row r="4" spans="3:5" ht="21.75" customHeight="1">
      <c r="C4" s="17"/>
      <c r="E4" s="17" t="s">
        <v>3</v>
      </c>
    </row>
    <row r="5" spans="1:5" s="2" customFormat="1" ht="49.5" customHeight="1">
      <c r="A5" s="4" t="s">
        <v>7</v>
      </c>
      <c r="B5" s="4" t="s">
        <v>6</v>
      </c>
      <c r="C5" s="18" t="s">
        <v>22</v>
      </c>
      <c r="D5" s="18" t="s">
        <v>21</v>
      </c>
      <c r="E5" s="18" t="s">
        <v>23</v>
      </c>
    </row>
    <row r="6" spans="1:5" ht="49.5" customHeight="1">
      <c r="A6" s="8" t="s">
        <v>2</v>
      </c>
      <c r="B6" s="11" t="s">
        <v>5</v>
      </c>
      <c r="C6" s="24">
        <f>SUM(C7,C10,C13)</f>
        <v>126239.2100000009</v>
      </c>
      <c r="D6" s="24">
        <f>SUM(D7,D10,D13)</f>
        <v>105895</v>
      </c>
      <c r="E6" s="24">
        <f>SUM(E7,E10,E13)</f>
        <v>232134.2100000009</v>
      </c>
    </row>
    <row r="7" spans="1:5" ht="33" customHeight="1">
      <c r="A7" s="8" t="s">
        <v>0</v>
      </c>
      <c r="B7" s="11" t="s">
        <v>8</v>
      </c>
      <c r="C7" s="25">
        <f>SUM(C8:C9)</f>
        <v>174400</v>
      </c>
      <c r="D7" s="25">
        <f>SUM(D8:D9)</f>
        <v>0</v>
      </c>
      <c r="E7" s="25">
        <f>SUM(E8:E9)</f>
        <v>174400</v>
      </c>
    </row>
    <row r="8" spans="1:5" ht="40.5" customHeight="1">
      <c r="A8" s="5" t="s">
        <v>25</v>
      </c>
      <c r="B8" s="12" t="s">
        <v>9</v>
      </c>
      <c r="C8" s="26">
        <v>174400</v>
      </c>
      <c r="D8" s="26">
        <v>0</v>
      </c>
      <c r="E8" s="26">
        <f>C8+D8</f>
        <v>174400</v>
      </c>
    </row>
    <row r="9" spans="1:5" ht="40.5" customHeight="1">
      <c r="A9" s="5" t="s">
        <v>26</v>
      </c>
      <c r="B9" s="12" t="s">
        <v>10</v>
      </c>
      <c r="C9" s="26">
        <v>0</v>
      </c>
      <c r="D9" s="26">
        <v>0</v>
      </c>
      <c r="E9" s="26">
        <f>C9+D9</f>
        <v>0</v>
      </c>
    </row>
    <row r="10" spans="1:5" ht="35.25" customHeight="1">
      <c r="A10" s="8" t="s">
        <v>1</v>
      </c>
      <c r="B10" s="11" t="s">
        <v>11</v>
      </c>
      <c r="C10" s="25">
        <f>SUM(C11:C12)</f>
        <v>-147700</v>
      </c>
      <c r="D10" s="25">
        <f>SUM(D11:D12)</f>
        <v>105895</v>
      </c>
      <c r="E10" s="25">
        <f>SUM(E11:E12)</f>
        <v>-41805</v>
      </c>
    </row>
    <row r="11" spans="1:5" ht="52.5" customHeight="1">
      <c r="A11" s="5" t="s">
        <v>27</v>
      </c>
      <c r="B11" s="12" t="s">
        <v>16</v>
      </c>
      <c r="C11" s="26">
        <v>0</v>
      </c>
      <c r="D11" s="26">
        <v>0</v>
      </c>
      <c r="E11" s="26">
        <f>C11+D11</f>
        <v>0</v>
      </c>
    </row>
    <row r="12" spans="1:5" ht="52.5" customHeight="1">
      <c r="A12" s="5" t="s">
        <v>28</v>
      </c>
      <c r="B12" s="12" t="s">
        <v>17</v>
      </c>
      <c r="C12" s="26">
        <v>-147700</v>
      </c>
      <c r="D12" s="26">
        <v>105895</v>
      </c>
      <c r="E12" s="26">
        <f>C12+D12</f>
        <v>-41805</v>
      </c>
    </row>
    <row r="13" spans="1:5" ht="36.75" customHeight="1">
      <c r="A13" s="8" t="s">
        <v>4</v>
      </c>
      <c r="B13" s="11" t="s">
        <v>18</v>
      </c>
      <c r="C13" s="25">
        <f>SUM(C14:C15)</f>
        <v>99539.2100000009</v>
      </c>
      <c r="D13" s="25">
        <f>SUM(D14:D15)</f>
        <v>0</v>
      </c>
      <c r="E13" s="25">
        <f>SUM(E14:E15)</f>
        <v>99539.2100000009</v>
      </c>
    </row>
    <row r="14" spans="1:5" ht="30" customHeight="1">
      <c r="A14" s="5" t="s">
        <v>29</v>
      </c>
      <c r="B14" s="12" t="s">
        <v>19</v>
      </c>
      <c r="C14" s="26">
        <f>-(C8+C11+C17)</f>
        <v>-10504900</v>
      </c>
      <c r="D14" s="26">
        <f>-(D8+D11+D17)</f>
        <v>-645200</v>
      </c>
      <c r="E14" s="26">
        <f>-(E8+E11+E17)</f>
        <v>-11150100</v>
      </c>
    </row>
    <row r="15" spans="1:5" ht="30" customHeight="1">
      <c r="A15" s="5" t="s">
        <v>30</v>
      </c>
      <c r="B15" s="12" t="s">
        <v>20</v>
      </c>
      <c r="C15" s="26">
        <f>C18-C9-C12</f>
        <v>10604439.21</v>
      </c>
      <c r="D15" s="26">
        <f>D18-D9-D12</f>
        <v>645200</v>
      </c>
      <c r="E15" s="26">
        <f>E18-E9-E12</f>
        <v>11249639.21</v>
      </c>
    </row>
    <row r="16" ht="12.75">
      <c r="C16" s="7"/>
    </row>
    <row r="17" spans="1:5" ht="12.75">
      <c r="A17" s="1" t="s">
        <v>12</v>
      </c>
      <c r="B17" s="6"/>
      <c r="C17" s="27">
        <v>10330500</v>
      </c>
      <c r="D17" s="27">
        <f>E17-C17</f>
        <v>645200</v>
      </c>
      <c r="E17" s="27">
        <v>10975700</v>
      </c>
    </row>
    <row r="18" spans="1:5" s="2" customFormat="1" ht="12.75">
      <c r="A18" s="2" t="s">
        <v>13</v>
      </c>
      <c r="B18" s="13"/>
      <c r="C18" s="27">
        <v>10456739.21</v>
      </c>
      <c r="D18" s="27">
        <f>E18-C18</f>
        <v>751095</v>
      </c>
      <c r="E18" s="27">
        <v>11207834.21</v>
      </c>
    </row>
    <row r="19" spans="1:5" ht="12.75">
      <c r="A19" s="1" t="s">
        <v>14</v>
      </c>
      <c r="C19" s="28">
        <f>C17-C18</f>
        <v>-126239.2100000009</v>
      </c>
      <c r="D19" s="28">
        <f>D17-D18</f>
        <v>-105895</v>
      </c>
      <c r="E19" s="28">
        <f>E17-E18</f>
        <v>-232134.2100000009</v>
      </c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</sheetData>
  <sheetProtection/>
  <mergeCells count="2">
    <mergeCell ref="A3:C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2015-10-28T03:54:53Z</cp:lastPrinted>
  <dcterms:created xsi:type="dcterms:W3CDTF">2007-10-29T06:04:40Z</dcterms:created>
  <dcterms:modified xsi:type="dcterms:W3CDTF">2015-10-29T06:47:54Z</dcterms:modified>
  <cp:category/>
  <cp:version/>
  <cp:contentType/>
  <cp:contentStatus/>
</cp:coreProperties>
</file>