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-2017" sheetId="1" r:id="rId1"/>
  </sheets>
  <definedNames>
    <definedName name="APPT" localSheetId="0">'2016-2017'!#REF!</definedName>
    <definedName name="FIO" localSheetId="0">'2016-2017'!#REF!</definedName>
    <definedName name="SIGN" localSheetId="0">'2016-2017'!#REF!</definedName>
    <definedName name="_xlnm.Print_Titles" localSheetId="0">'2016-2017'!$5:$5</definedName>
    <definedName name="_xlnm.Print_Area" localSheetId="0">'2016-2017'!$A$1:$I$54</definedName>
  </definedNames>
  <calcPr fullCalcOnLoad="1"/>
</workbook>
</file>

<file path=xl/sharedStrings.xml><?xml version="1.0" encoding="utf-8"?>
<sst xmlns="http://schemas.openxmlformats.org/spreadsheetml/2006/main" count="115" uniqueCount="113">
  <si>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</si>
  <si>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</si>
  <si>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</si>
  <si>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</si>
  <si>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</si>
  <si>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</si>
  <si>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</si>
  <si>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</si>
  <si>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</si>
  <si>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</si>
  <si>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</si>
  <si>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</si>
  <si>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</si>
  <si>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</si>
  <si>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</si>
  <si>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</si>
  <si>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</si>
  <si>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</si>
  <si>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</si>
  <si>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</si>
  <si>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</si>
  <si>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</si>
  <si>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</si>
  <si>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</si>
  <si>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</si>
  <si>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</si>
  <si>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</si>
  <si>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</si>
  <si>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</si>
  <si>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</si>
  <si>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</si>
  <si>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</si>
  <si>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</si>
  <si>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</si>
  <si>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</si>
  <si>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</si>
  <si>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</si>
  <si>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</si>
  <si>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</si>
  <si>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</si>
  <si>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</si>
  <si>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</si>
  <si>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</si>
  <si>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</si>
  <si>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</si>
  <si>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</si>
  <si>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</si>
  <si>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</si>
  <si>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</si>
  <si>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</si>
  <si>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</si>
  <si>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</si>
  <si>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</si>
  <si>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</si>
  <si>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</si>
  <si>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</si>
  <si>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</si>
  <si>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</si>
  <si>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</si>
  <si>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</si>
  <si>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</si>
  <si>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</si>
  <si>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</si>
  <si>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</si>
  <si>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</si>
  <si>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</si>
  <si>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</si>
  <si>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</si>
  <si>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</si>
  <si>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</si>
  <si>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</si>
  <si>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</si>
  <si>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</si>
  <si>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</si>
  <si>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</si>
  <si>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</si>
  <si>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</si>
  <si>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</si>
  <si>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</si>
  <si>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</si>
  <si>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</si>
  <si>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</si>
  <si>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</si>
  <si>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</si>
  <si>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</si>
  <si>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</si>
  <si>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(тыс. рублей)</t>
  </si>
  <si>
    <t>ОБСЛУЖИВАНИЕ ГОСУДАРСТВЕННОГО И МУНИЦИПАЛЬНОГО ДОЛГА</t>
  </si>
  <si>
    <t>Удельный вес</t>
  </si>
  <si>
    <t>Наименование</t>
  </si>
  <si>
    <t>РзПР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</si>
  <si>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</si>
  <si>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</si>
  <si>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</si>
  <si>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</si>
  <si>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</si>
  <si>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</si>
  <si>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</si>
  <si>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 xml:space="preserve">УЛОВНО УТВЕРЖДЕННЫЕ РАСХОДЫ </t>
  </si>
  <si>
    <t>99.00</t>
  </si>
  <si>
    <t>ИТОГО РАСХОДОВ БЮДЖЕТА</t>
  </si>
  <si>
    <t>02.00</t>
  </si>
  <si>
    <t>02.03</t>
  </si>
  <si>
    <t>РАСПРЕДЕЛЕНИЕ БЮДЖЕТНЫХ АССИГНОВАНИЙ 
БЮДЖЕТА РЕЧУШИНСКОГО СЕЛЬСКОГО ПОСЕЛЕНИЯ
ПО РАЗДЕЛАМ И ПОДРАЗДЕЛАМ КЛАССИФИКАЦИИ РАСХОДОВ БЮДЖЕТОВ 
НА ПЛАНОВЫЙ ПЕРИОД 2016 И 2017 ГОДОВ</t>
  </si>
  <si>
    <t>Обеспечение проведения выборов и референдумов</t>
  </si>
  <si>
    <t>01.07</t>
  </si>
  <si>
    <t>Погашение бюджетного кредита</t>
  </si>
  <si>
    <t>план на 2016 
год</t>
  </si>
  <si>
    <t>внесение изменений</t>
  </si>
  <si>
    <t>уточненный план на 2016г</t>
  </si>
  <si>
    <t>план на 2017 
год</t>
  </si>
  <si>
    <t>уточненный план на 2017г</t>
  </si>
  <si>
    <t>Приложение № 6
к решению Думы Речушинского сельского поселения 
«О внесении изменений в Решение Думы Речушинского сельского поселения «О бюджете Речушинского сельского поселения на  2015 год и плановый период 2016 и 2017 годов» от 29.12.2014г. № 103»
от " 28 " октября  2015г. №  136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</si>
</sst>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33" borderId="10" xfId="58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164" fontId="4" fillId="33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4" fillId="33" borderId="12" xfId="0" applyNumberFormat="1" applyFont="1" applyFill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/>
    </xf>
    <xf numFmtId="164" fontId="4" fillId="33" borderId="14" xfId="0" applyNumberFormat="1" applyFont="1" applyFill="1" applyBorder="1" applyAlignment="1">
      <alignment horizontal="right" vertical="center"/>
    </xf>
    <xf numFmtId="49" fontId="9" fillId="33" borderId="11" xfId="0" applyNumberFormat="1" applyFont="1" applyFill="1" applyBorder="1" applyAlignment="1">
      <alignment horizontal="left" vertical="center" wrapText="1"/>
    </xf>
    <xf numFmtId="9" fontId="4" fillId="0" borderId="0" xfId="58" applyFont="1" applyBorder="1" applyAlignment="1">
      <alignment horizontal="center"/>
    </xf>
    <xf numFmtId="9" fontId="4" fillId="33" borderId="11" xfId="58" applyFont="1" applyFill="1" applyBorder="1" applyAlignment="1">
      <alignment horizontal="right" vertical="center" wrapText="1"/>
    </xf>
    <xf numFmtId="9" fontId="4" fillId="33" borderId="10" xfId="58" applyFont="1" applyFill="1" applyBorder="1" applyAlignment="1">
      <alignment vertical="center"/>
    </xf>
    <xf numFmtId="9" fontId="3" fillId="0" borderId="10" xfId="58" applyFont="1" applyFill="1" applyBorder="1" applyAlignment="1">
      <alignment vertical="center"/>
    </xf>
    <xf numFmtId="0" fontId="8" fillId="0" borderId="15" xfId="33" applyNumberFormat="1" applyFont="1" applyFill="1" applyBorder="1" applyAlignment="1">
      <alignment horizontal="center" vertical="center" wrapText="1" readingOrder="1"/>
      <protection/>
    </xf>
    <xf numFmtId="49" fontId="4" fillId="33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left" vertical="center"/>
    </xf>
    <xf numFmtId="0" fontId="8" fillId="0" borderId="18" xfId="33" applyNumberFormat="1" applyFont="1" applyFill="1" applyBorder="1" applyAlignment="1">
      <alignment horizontal="center" vertical="center" wrapText="1" readingOrder="1"/>
      <protection/>
    </xf>
    <xf numFmtId="166" fontId="8" fillId="0" borderId="19" xfId="61" applyNumberFormat="1" applyFont="1" applyFill="1" applyBorder="1" applyAlignment="1">
      <alignment horizontal="center" vertical="center" wrapText="1" readingOrder="1"/>
    </xf>
    <xf numFmtId="9" fontId="4" fillId="0" borderId="19" xfId="58" applyFont="1" applyFill="1" applyBorder="1" applyAlignment="1">
      <alignment horizontal="center" vertical="center" wrapText="1"/>
    </xf>
    <xf numFmtId="166" fontId="8" fillId="0" borderId="20" xfId="61" applyNumberFormat="1" applyFont="1" applyFill="1" applyBorder="1" applyAlignment="1">
      <alignment horizontal="center" vertical="center" wrapText="1" readingOrder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9" fontId="4" fillId="33" borderId="13" xfId="58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7"/>
  <sheetViews>
    <sheetView showGridLines="0" tabSelected="1" view="pageBreakPreview" zoomScaleSheetLayoutView="100" zoomScalePageLayoutView="0" workbookViewId="0" topLeftCell="A1">
      <selection activeCell="E1" sqref="E1:I1"/>
    </sheetView>
  </sheetViews>
  <sheetFormatPr defaultColWidth="9.140625" defaultRowHeight="12.75" customHeight="1" outlineLevelRow="1"/>
  <cols>
    <col min="1" max="1" width="75.7109375" style="3" customWidth="1"/>
    <col min="2" max="6" width="12.57421875" style="3" customWidth="1"/>
    <col min="7" max="7" width="13.421875" style="6" hidden="1" customWidth="1"/>
    <col min="8" max="10" width="12.7109375" style="3" customWidth="1"/>
    <col min="11" max="11" width="12.7109375" style="1" customWidth="1"/>
    <col min="12" max="13" width="12.7109375" style="3" customWidth="1"/>
    <col min="14" max="16384" width="9.140625" style="3" customWidth="1"/>
  </cols>
  <sheetData>
    <row r="1" spans="2:9" s="1" customFormat="1" ht="105.75" customHeight="1">
      <c r="B1" s="43"/>
      <c r="C1" s="43"/>
      <c r="D1" s="43"/>
      <c r="E1" s="44" t="s">
        <v>112</v>
      </c>
      <c r="F1" s="44"/>
      <c r="G1" s="44"/>
      <c r="H1" s="44"/>
      <c r="I1" s="44"/>
    </row>
    <row r="2" spans="1:7" s="1" customFormat="1" ht="26.25" customHeight="1">
      <c r="A2" s="2"/>
      <c r="B2" s="2"/>
      <c r="G2" s="5"/>
    </row>
    <row r="3" spans="1:9" s="4" customFormat="1" ht="79.5" customHeight="1">
      <c r="A3" s="45" t="s">
        <v>103</v>
      </c>
      <c r="B3" s="45"/>
      <c r="C3" s="45"/>
      <c r="D3" s="45"/>
      <c r="E3" s="45"/>
      <c r="F3" s="45"/>
      <c r="G3" s="45"/>
      <c r="H3" s="45"/>
      <c r="I3" s="45"/>
    </row>
    <row r="4" spans="3:9" s="1" customFormat="1" ht="21.75" customHeight="1" thickBot="1">
      <c r="C4" s="15"/>
      <c r="D4" s="15"/>
      <c r="E4" s="15"/>
      <c r="F4" s="16"/>
      <c r="G4" s="26"/>
      <c r="I4" s="16" t="s">
        <v>86</v>
      </c>
    </row>
    <row r="5" spans="1:9" s="1" customFormat="1" ht="34.5" customHeight="1">
      <c r="A5" s="30" t="s">
        <v>89</v>
      </c>
      <c r="B5" s="34" t="s">
        <v>90</v>
      </c>
      <c r="C5" s="35" t="s">
        <v>107</v>
      </c>
      <c r="D5" s="35" t="s">
        <v>108</v>
      </c>
      <c r="E5" s="35" t="s">
        <v>109</v>
      </c>
      <c r="F5" s="35" t="s">
        <v>110</v>
      </c>
      <c r="G5" s="36" t="s">
        <v>88</v>
      </c>
      <c r="H5" s="35" t="s">
        <v>108</v>
      </c>
      <c r="I5" s="37" t="s">
        <v>111</v>
      </c>
    </row>
    <row r="6" spans="1:9" s="1" customFormat="1" ht="24.75" customHeight="1">
      <c r="A6" s="31" t="s">
        <v>67</v>
      </c>
      <c r="B6" s="38" t="s">
        <v>55</v>
      </c>
      <c r="C6" s="11">
        <f>SUM(C7:C13)</f>
        <v>4463.4</v>
      </c>
      <c r="D6" s="11">
        <f>SUM(D7:D13)</f>
        <v>-113.20000000000005</v>
      </c>
      <c r="E6" s="11">
        <f>SUM(E7:E13)</f>
        <v>4350.2</v>
      </c>
      <c r="F6" s="11">
        <f>SUM(F7:F13)</f>
        <v>4360.799999999999</v>
      </c>
      <c r="G6" s="28" t="e">
        <f>#REF!/#REF!</f>
        <v>#REF!</v>
      </c>
      <c r="H6" s="11">
        <f>SUM(H7:H13)</f>
        <v>-7.300000000000011</v>
      </c>
      <c r="I6" s="20">
        <f>SUM(I7:I13)</f>
        <v>4353.499999999999</v>
      </c>
    </row>
    <row r="7" spans="1:9" s="1" customFormat="1" ht="24.75" customHeight="1" outlineLevel="1">
      <c r="A7" s="32" t="s">
        <v>79</v>
      </c>
      <c r="B7" s="39" t="s">
        <v>20</v>
      </c>
      <c r="C7" s="12">
        <v>570.5</v>
      </c>
      <c r="D7" s="12">
        <f>E7-C7</f>
        <v>0</v>
      </c>
      <c r="E7" s="12">
        <v>570.5</v>
      </c>
      <c r="F7" s="12">
        <v>494.9</v>
      </c>
      <c r="G7" s="29"/>
      <c r="H7" s="12">
        <f>I7-F7</f>
        <v>0</v>
      </c>
      <c r="I7" s="21">
        <v>494.9</v>
      </c>
    </row>
    <row r="8" spans="1:9" s="1" customFormat="1" ht="24.75" customHeight="1" outlineLevel="1">
      <c r="A8" s="32" t="s">
        <v>80</v>
      </c>
      <c r="B8" s="39" t="s">
        <v>21</v>
      </c>
      <c r="C8" s="12">
        <v>417.9</v>
      </c>
      <c r="D8" s="12">
        <f>E8-C8</f>
        <v>-7.2999999999999545</v>
      </c>
      <c r="E8" s="12">
        <v>410.6</v>
      </c>
      <c r="F8" s="12">
        <v>331.2</v>
      </c>
      <c r="G8" s="29"/>
      <c r="H8" s="12">
        <f aca="true" t="shared" si="0" ref="H8:H15">I8-F8</f>
        <v>-7.300000000000011</v>
      </c>
      <c r="I8" s="21">
        <v>323.9</v>
      </c>
    </row>
    <row r="9" spans="1:9" s="1" customFormat="1" ht="24.75" customHeight="1" outlineLevel="1">
      <c r="A9" s="32" t="s">
        <v>85</v>
      </c>
      <c r="B9" s="39" t="s">
        <v>22</v>
      </c>
      <c r="C9" s="12">
        <v>3458.3</v>
      </c>
      <c r="D9" s="12">
        <f aca="true" t="shared" si="1" ref="D9:D15">E9-C9</f>
        <v>-105.90000000000009</v>
      </c>
      <c r="E9" s="12">
        <v>3352.4</v>
      </c>
      <c r="F9" s="12">
        <v>3257.6</v>
      </c>
      <c r="G9" s="29"/>
      <c r="H9" s="12">
        <f t="shared" si="0"/>
        <v>0</v>
      </c>
      <c r="I9" s="21">
        <v>3257.6</v>
      </c>
    </row>
    <row r="10" spans="1:9" s="1" customFormat="1" ht="24.75" customHeight="1" outlineLevel="1">
      <c r="A10" s="32" t="s">
        <v>81</v>
      </c>
      <c r="B10" s="39" t="s">
        <v>66</v>
      </c>
      <c r="C10" s="12">
        <v>0</v>
      </c>
      <c r="D10" s="12">
        <f t="shared" si="1"/>
        <v>0</v>
      </c>
      <c r="E10" s="12">
        <v>0</v>
      </c>
      <c r="F10" s="12">
        <v>0</v>
      </c>
      <c r="G10" s="29"/>
      <c r="H10" s="12">
        <f t="shared" si="0"/>
        <v>0</v>
      </c>
      <c r="I10" s="21">
        <v>0</v>
      </c>
    </row>
    <row r="11" spans="1:9" s="1" customFormat="1" ht="15" customHeight="1" outlineLevel="1">
      <c r="A11" s="32" t="s">
        <v>104</v>
      </c>
      <c r="B11" s="39" t="s">
        <v>105</v>
      </c>
      <c r="C11" s="12">
        <v>0</v>
      </c>
      <c r="D11" s="12">
        <f t="shared" si="1"/>
        <v>0</v>
      </c>
      <c r="E11" s="12">
        <v>0</v>
      </c>
      <c r="F11" s="12">
        <v>259.4</v>
      </c>
      <c r="G11" s="29"/>
      <c r="H11" s="12">
        <f t="shared" si="0"/>
        <v>0</v>
      </c>
      <c r="I11" s="21">
        <v>259.4</v>
      </c>
    </row>
    <row r="12" spans="1:9" s="1" customFormat="1" ht="15" customHeight="1" outlineLevel="1">
      <c r="A12" s="32" t="s">
        <v>1</v>
      </c>
      <c r="B12" s="39" t="s">
        <v>65</v>
      </c>
      <c r="C12" s="12">
        <v>16</v>
      </c>
      <c r="D12" s="12">
        <f t="shared" si="1"/>
        <v>0</v>
      </c>
      <c r="E12" s="12">
        <v>16</v>
      </c>
      <c r="F12" s="12">
        <v>17</v>
      </c>
      <c r="G12" s="29"/>
      <c r="H12" s="12">
        <f t="shared" si="0"/>
        <v>0</v>
      </c>
      <c r="I12" s="21">
        <v>17</v>
      </c>
    </row>
    <row r="13" spans="1:9" s="1" customFormat="1" ht="15" customHeight="1" outlineLevel="1">
      <c r="A13" s="32" t="s">
        <v>2</v>
      </c>
      <c r="B13" s="39" t="s">
        <v>64</v>
      </c>
      <c r="C13" s="12">
        <v>0.7</v>
      </c>
      <c r="D13" s="12">
        <f t="shared" si="1"/>
        <v>0</v>
      </c>
      <c r="E13" s="12">
        <v>0.7</v>
      </c>
      <c r="F13" s="12">
        <v>0.7</v>
      </c>
      <c r="G13" s="29"/>
      <c r="H13" s="12">
        <f t="shared" si="0"/>
        <v>0</v>
      </c>
      <c r="I13" s="21">
        <v>0.7</v>
      </c>
    </row>
    <row r="14" spans="1:9" s="1" customFormat="1" ht="24.75" customHeight="1">
      <c r="A14" s="31" t="s">
        <v>96</v>
      </c>
      <c r="B14" s="38" t="s">
        <v>101</v>
      </c>
      <c r="C14" s="13">
        <f>SUM(C15:C15)</f>
        <v>98.2</v>
      </c>
      <c r="D14" s="13">
        <f>SUM(D15:D15)</f>
        <v>0</v>
      </c>
      <c r="E14" s="13">
        <f>SUM(E15:E15)</f>
        <v>98.2</v>
      </c>
      <c r="F14" s="13">
        <f>SUM(F15:F15)</f>
        <v>93.9</v>
      </c>
      <c r="G14" s="7" t="e">
        <f>#REF!/#REF!</f>
        <v>#REF!</v>
      </c>
      <c r="H14" s="13">
        <f>SUM(H15:H15)</f>
        <v>0</v>
      </c>
      <c r="I14" s="22">
        <f>SUM(I15:I15)</f>
        <v>93.9</v>
      </c>
    </row>
    <row r="15" spans="1:9" s="1" customFormat="1" ht="15" customHeight="1" outlineLevel="1">
      <c r="A15" s="32" t="s">
        <v>97</v>
      </c>
      <c r="B15" s="39" t="s">
        <v>102</v>
      </c>
      <c r="C15" s="12">
        <v>98.2</v>
      </c>
      <c r="D15" s="12">
        <f t="shared" si="1"/>
        <v>0</v>
      </c>
      <c r="E15" s="12">
        <v>98.2</v>
      </c>
      <c r="F15" s="12">
        <v>93.9</v>
      </c>
      <c r="G15" s="29"/>
      <c r="H15" s="12">
        <f t="shared" si="0"/>
        <v>0</v>
      </c>
      <c r="I15" s="21">
        <v>93.9</v>
      </c>
    </row>
    <row r="16" spans="1:9" s="1" customFormat="1" ht="24.75" customHeight="1" hidden="1" collapsed="1">
      <c r="A16" s="31" t="s">
        <v>68</v>
      </c>
      <c r="B16" s="38" t="s">
        <v>56</v>
      </c>
      <c r="C16" s="13">
        <f>SUM(C17:C19)</f>
        <v>0</v>
      </c>
      <c r="D16" s="13">
        <f>SUM(D17:D19)</f>
        <v>0</v>
      </c>
      <c r="E16" s="13">
        <f>SUM(E17:E19)</f>
        <v>0</v>
      </c>
      <c r="F16" s="13">
        <f>SUM(F17:F19)</f>
        <v>0</v>
      </c>
      <c r="G16" s="7" t="e">
        <f>#REF!/#REF!</f>
        <v>#REF!</v>
      </c>
      <c r="H16" s="13">
        <f>SUM(H17:H19)</f>
        <v>0</v>
      </c>
      <c r="I16" s="22">
        <f>SUM(I17:I19)</f>
        <v>0</v>
      </c>
    </row>
    <row r="17" spans="1:9" s="1" customFormat="1" ht="24.75" customHeight="1" hidden="1" outlineLevel="1">
      <c r="A17" s="32" t="s">
        <v>82</v>
      </c>
      <c r="B17" s="39" t="s">
        <v>23</v>
      </c>
      <c r="C17" s="12">
        <v>0</v>
      </c>
      <c r="D17" s="12">
        <v>0</v>
      </c>
      <c r="E17" s="12">
        <v>0</v>
      </c>
      <c r="F17" s="12"/>
      <c r="G17" s="29"/>
      <c r="H17" s="12"/>
      <c r="I17" s="21"/>
    </row>
    <row r="18" spans="1:9" s="1" customFormat="1" ht="15" customHeight="1" hidden="1" outlineLevel="1">
      <c r="A18" s="32" t="s">
        <v>3</v>
      </c>
      <c r="B18" s="39" t="s">
        <v>24</v>
      </c>
      <c r="C18" s="12"/>
      <c r="D18" s="12"/>
      <c r="E18" s="12"/>
      <c r="F18" s="12"/>
      <c r="G18" s="29"/>
      <c r="H18" s="12"/>
      <c r="I18" s="21"/>
    </row>
    <row r="19" spans="1:9" s="1" customFormat="1" ht="15" customHeight="1" hidden="1" outlineLevel="1">
      <c r="A19" s="32" t="s">
        <v>92</v>
      </c>
      <c r="B19" s="39" t="s">
        <v>93</v>
      </c>
      <c r="C19" s="12">
        <v>0</v>
      </c>
      <c r="D19" s="12">
        <v>0</v>
      </c>
      <c r="E19" s="12">
        <v>0</v>
      </c>
      <c r="F19" s="12">
        <v>0</v>
      </c>
      <c r="G19" s="29"/>
      <c r="H19" s="12">
        <v>0</v>
      </c>
      <c r="I19" s="21">
        <v>0</v>
      </c>
    </row>
    <row r="20" spans="1:9" s="1" customFormat="1" ht="24.75" customHeight="1">
      <c r="A20" s="31" t="s">
        <v>72</v>
      </c>
      <c r="B20" s="38" t="s">
        <v>57</v>
      </c>
      <c r="C20" s="13">
        <f>SUM(C21:C23)</f>
        <v>744.4</v>
      </c>
      <c r="D20" s="13">
        <f>SUM(D21:D23)</f>
        <v>0</v>
      </c>
      <c r="E20" s="13">
        <f>SUM(E21:E23)</f>
        <v>744.4</v>
      </c>
      <c r="F20" s="13">
        <f>SUM(F21:F23)</f>
        <v>625.4</v>
      </c>
      <c r="G20" s="7" t="e">
        <f>#REF!/#REF!</f>
        <v>#REF!</v>
      </c>
      <c r="H20" s="13">
        <f>SUM(H21:H23)</f>
        <v>0</v>
      </c>
      <c r="I20" s="22">
        <f>SUM(I21:I23)</f>
        <v>625.4</v>
      </c>
    </row>
    <row r="21" spans="1:9" s="1" customFormat="1" ht="15" customHeight="1" outlineLevel="1">
      <c r="A21" s="32" t="s">
        <v>94</v>
      </c>
      <c r="B21" s="39" t="s">
        <v>95</v>
      </c>
      <c r="C21" s="12">
        <v>42.4</v>
      </c>
      <c r="D21" s="12">
        <f>E21-C21</f>
        <v>0</v>
      </c>
      <c r="E21" s="12">
        <v>42.4</v>
      </c>
      <c r="F21" s="12">
        <v>42.4</v>
      </c>
      <c r="G21" s="29"/>
      <c r="H21" s="12">
        <f>I21-F21</f>
        <v>0</v>
      </c>
      <c r="I21" s="21">
        <v>42.4</v>
      </c>
    </row>
    <row r="22" spans="1:9" s="1" customFormat="1" ht="15" customHeight="1" outlineLevel="1">
      <c r="A22" s="32" t="s">
        <v>25</v>
      </c>
      <c r="B22" s="39" t="s">
        <v>26</v>
      </c>
      <c r="C22" s="12">
        <v>702</v>
      </c>
      <c r="D22" s="12">
        <f>E22-C22</f>
        <v>0</v>
      </c>
      <c r="E22" s="12">
        <v>702</v>
      </c>
      <c r="F22" s="12">
        <v>583</v>
      </c>
      <c r="G22" s="29"/>
      <c r="H22" s="12">
        <f>I22-F22</f>
        <v>0</v>
      </c>
      <c r="I22" s="21">
        <v>583</v>
      </c>
    </row>
    <row r="23" spans="1:9" s="1" customFormat="1" ht="15" customHeight="1" hidden="1" outlineLevel="1">
      <c r="A23" s="32" t="s">
        <v>4</v>
      </c>
      <c r="B23" s="39" t="s">
        <v>27</v>
      </c>
      <c r="C23" s="12">
        <v>0</v>
      </c>
      <c r="D23" s="12">
        <v>0</v>
      </c>
      <c r="E23" s="12">
        <v>0</v>
      </c>
      <c r="F23" s="12"/>
      <c r="G23" s="29"/>
      <c r="H23" s="12"/>
      <c r="I23" s="21"/>
    </row>
    <row r="24" spans="1:9" s="1" customFormat="1" ht="24.75" customHeight="1" collapsed="1">
      <c r="A24" s="31" t="s">
        <v>73</v>
      </c>
      <c r="B24" s="38" t="s">
        <v>58</v>
      </c>
      <c r="C24" s="13">
        <f>SUM(C25:C27)</f>
        <v>67</v>
      </c>
      <c r="D24" s="13">
        <f>SUM(D25:D27)</f>
        <v>0</v>
      </c>
      <c r="E24" s="13">
        <f>SUM(E25:E27)</f>
        <v>67</v>
      </c>
      <c r="F24" s="13">
        <f>SUM(F25:F27)</f>
        <v>50</v>
      </c>
      <c r="G24" s="7"/>
      <c r="H24" s="13">
        <f>SUM(H25:H27)</f>
        <v>0</v>
      </c>
      <c r="I24" s="22">
        <f>SUM(I25:I27)</f>
        <v>50</v>
      </c>
    </row>
    <row r="25" spans="1:9" s="1" customFormat="1" ht="24.75" customHeight="1" hidden="1" outlineLevel="1">
      <c r="A25" s="32" t="s">
        <v>5</v>
      </c>
      <c r="B25" s="39" t="s">
        <v>28</v>
      </c>
      <c r="C25" s="12">
        <v>0</v>
      </c>
      <c r="D25" s="12">
        <v>0</v>
      </c>
      <c r="E25" s="12">
        <v>0</v>
      </c>
      <c r="F25" s="12">
        <v>0</v>
      </c>
      <c r="G25" s="29"/>
      <c r="H25" s="12">
        <v>0</v>
      </c>
      <c r="I25" s="21">
        <v>0</v>
      </c>
    </row>
    <row r="26" spans="1:9" s="1" customFormat="1" ht="24.75" customHeight="1" hidden="1" outlineLevel="1">
      <c r="A26" s="32" t="s">
        <v>6</v>
      </c>
      <c r="B26" s="39" t="s">
        <v>29</v>
      </c>
      <c r="C26" s="12">
        <v>0</v>
      </c>
      <c r="D26" s="12">
        <v>0</v>
      </c>
      <c r="E26" s="12">
        <v>0</v>
      </c>
      <c r="F26" s="12">
        <v>0</v>
      </c>
      <c r="G26" s="29"/>
      <c r="H26" s="12">
        <v>0</v>
      </c>
      <c r="I26" s="21">
        <v>0</v>
      </c>
    </row>
    <row r="27" spans="1:9" s="1" customFormat="1" ht="24.75" customHeight="1" outlineLevel="1">
      <c r="A27" s="32" t="s">
        <v>7</v>
      </c>
      <c r="B27" s="39" t="s">
        <v>30</v>
      </c>
      <c r="C27" s="12">
        <v>67</v>
      </c>
      <c r="D27" s="12">
        <f>E27-C27</f>
        <v>0</v>
      </c>
      <c r="E27" s="12">
        <v>67</v>
      </c>
      <c r="F27" s="12">
        <v>50</v>
      </c>
      <c r="G27" s="29"/>
      <c r="H27" s="12">
        <f>I27-F27</f>
        <v>0</v>
      </c>
      <c r="I27" s="21">
        <v>50</v>
      </c>
    </row>
    <row r="28" spans="1:9" s="1" customFormat="1" ht="24.75" customHeight="1" hidden="1">
      <c r="A28" s="31" t="s">
        <v>74</v>
      </c>
      <c r="B28" s="38" t="s">
        <v>59</v>
      </c>
      <c r="C28" s="13">
        <f>SUM(C29)</f>
        <v>0</v>
      </c>
      <c r="D28" s="13">
        <f>SUM(D29)</f>
        <v>0</v>
      </c>
      <c r="E28" s="13">
        <f>SUM(E29)</f>
        <v>0</v>
      </c>
      <c r="F28" s="13">
        <f>SUM(F29)</f>
        <v>0</v>
      </c>
      <c r="G28" s="7"/>
      <c r="H28" s="13">
        <f>SUM(H29)</f>
        <v>0</v>
      </c>
      <c r="I28" s="22">
        <f>SUM(I29)</f>
        <v>0</v>
      </c>
    </row>
    <row r="29" spans="1:9" s="1" customFormat="1" ht="24.75" customHeight="1" hidden="1" outlineLevel="1">
      <c r="A29" s="32" t="s">
        <v>8</v>
      </c>
      <c r="B29" s="39" t="s">
        <v>31</v>
      </c>
      <c r="C29" s="12">
        <v>0</v>
      </c>
      <c r="D29" s="12">
        <v>0</v>
      </c>
      <c r="E29" s="12">
        <v>0</v>
      </c>
      <c r="F29" s="12">
        <v>0</v>
      </c>
      <c r="G29" s="29"/>
      <c r="H29" s="12">
        <v>0</v>
      </c>
      <c r="I29" s="21">
        <v>0</v>
      </c>
    </row>
    <row r="30" spans="1:9" s="1" customFormat="1" ht="24.75" customHeight="1" hidden="1" collapsed="1">
      <c r="A30" s="31" t="s">
        <v>75</v>
      </c>
      <c r="B30" s="38" t="s">
        <v>60</v>
      </c>
      <c r="C30" s="13">
        <f>SUM(C31:C35)</f>
        <v>0</v>
      </c>
      <c r="D30" s="13">
        <f>SUM(D31:D35)</f>
        <v>0</v>
      </c>
      <c r="E30" s="13">
        <f>SUM(E31:E35)</f>
        <v>0</v>
      </c>
      <c r="F30" s="13">
        <f>SUM(F31:F35)</f>
        <v>0</v>
      </c>
      <c r="G30" s="7" t="e">
        <f>#REF!/#REF!</f>
        <v>#REF!</v>
      </c>
      <c r="H30" s="13">
        <f>SUM(H31:H35)</f>
        <v>0</v>
      </c>
      <c r="I30" s="22">
        <f>SUM(I31:I35)</f>
        <v>0</v>
      </c>
    </row>
    <row r="31" spans="1:9" s="1" customFormat="1" ht="15" customHeight="1" hidden="1" outlineLevel="1">
      <c r="A31" s="32" t="s">
        <v>16</v>
      </c>
      <c r="B31" s="39" t="s">
        <v>32</v>
      </c>
      <c r="C31" s="12"/>
      <c r="D31" s="12"/>
      <c r="E31" s="12"/>
      <c r="F31" s="12"/>
      <c r="G31" s="29"/>
      <c r="H31" s="12"/>
      <c r="I31" s="21"/>
    </row>
    <row r="32" spans="1:9" s="1" customFormat="1" ht="15" customHeight="1" hidden="1" outlineLevel="1">
      <c r="A32" s="32" t="s">
        <v>9</v>
      </c>
      <c r="B32" s="39" t="s">
        <v>33</v>
      </c>
      <c r="C32" s="12"/>
      <c r="D32" s="12"/>
      <c r="E32" s="12"/>
      <c r="F32" s="12"/>
      <c r="G32" s="29"/>
      <c r="H32" s="12"/>
      <c r="I32" s="21"/>
    </row>
    <row r="33" spans="1:9" s="1" customFormat="1" ht="15" customHeight="1" hidden="1" outlineLevel="1">
      <c r="A33" s="32" t="s">
        <v>34</v>
      </c>
      <c r="B33" s="39" t="s">
        <v>35</v>
      </c>
      <c r="C33" s="12"/>
      <c r="D33" s="12"/>
      <c r="E33" s="12"/>
      <c r="F33" s="12"/>
      <c r="G33" s="29"/>
      <c r="H33" s="12"/>
      <c r="I33" s="21"/>
    </row>
    <row r="34" spans="1:9" s="1" customFormat="1" ht="15" customHeight="1" hidden="1" outlineLevel="1">
      <c r="A34" s="32" t="s">
        <v>17</v>
      </c>
      <c r="B34" s="39" t="s">
        <v>36</v>
      </c>
      <c r="C34" s="12">
        <v>0</v>
      </c>
      <c r="D34" s="12">
        <v>0</v>
      </c>
      <c r="E34" s="12">
        <v>0</v>
      </c>
      <c r="F34" s="12">
        <v>0</v>
      </c>
      <c r="G34" s="29"/>
      <c r="H34" s="12">
        <v>0</v>
      </c>
      <c r="I34" s="21">
        <v>0</v>
      </c>
    </row>
    <row r="35" spans="1:9" s="1" customFormat="1" ht="15" customHeight="1" hidden="1" outlineLevel="1">
      <c r="A35" s="32" t="s">
        <v>18</v>
      </c>
      <c r="B35" s="39" t="s">
        <v>37</v>
      </c>
      <c r="C35" s="12"/>
      <c r="D35" s="12"/>
      <c r="E35" s="12"/>
      <c r="F35" s="12"/>
      <c r="G35" s="29"/>
      <c r="H35" s="12"/>
      <c r="I35" s="21"/>
    </row>
    <row r="36" spans="1:9" s="1" customFormat="1" ht="24.75" customHeight="1">
      <c r="A36" s="31" t="s">
        <v>69</v>
      </c>
      <c r="B36" s="38" t="s">
        <v>61</v>
      </c>
      <c r="C36" s="13">
        <f>SUM(C37:C38)</f>
        <v>1138</v>
      </c>
      <c r="D36" s="13">
        <f>SUM(D37:D38)</f>
        <v>0</v>
      </c>
      <c r="E36" s="13">
        <f>SUM(E37:E38)</f>
        <v>1138</v>
      </c>
      <c r="F36" s="13">
        <f>SUM(F37:F38)</f>
        <v>1695.8</v>
      </c>
      <c r="G36" s="7" t="e">
        <f>#REF!/#REF!</f>
        <v>#REF!</v>
      </c>
      <c r="H36" s="13">
        <f>SUM(H37:H38)</f>
        <v>0</v>
      </c>
      <c r="I36" s="22">
        <f>SUM(I37:I38)</f>
        <v>1695.8</v>
      </c>
    </row>
    <row r="37" spans="1:9" s="1" customFormat="1" ht="15" customHeight="1" outlineLevel="1">
      <c r="A37" s="32" t="s">
        <v>10</v>
      </c>
      <c r="B37" s="39" t="s">
        <v>38</v>
      </c>
      <c r="C37" s="12">
        <v>1138</v>
      </c>
      <c r="D37" s="12">
        <f>E37-C37</f>
        <v>0</v>
      </c>
      <c r="E37" s="12">
        <v>1138</v>
      </c>
      <c r="F37" s="12">
        <v>1695.8</v>
      </c>
      <c r="G37" s="29"/>
      <c r="H37" s="12">
        <f>I37-F37</f>
        <v>0</v>
      </c>
      <c r="I37" s="21">
        <v>1695.8</v>
      </c>
    </row>
    <row r="38" spans="1:9" s="1" customFormat="1" ht="15" customHeight="1" hidden="1" outlineLevel="1">
      <c r="A38" s="32" t="s">
        <v>71</v>
      </c>
      <c r="B38" s="39" t="s">
        <v>39</v>
      </c>
      <c r="C38" s="12"/>
      <c r="D38" s="12"/>
      <c r="E38" s="12"/>
      <c r="F38" s="12"/>
      <c r="G38" s="29"/>
      <c r="H38" s="12"/>
      <c r="I38" s="21"/>
    </row>
    <row r="39" spans="1:9" s="1" customFormat="1" ht="24.75" customHeight="1" hidden="1">
      <c r="A39" s="31" t="s">
        <v>70</v>
      </c>
      <c r="B39" s="38" t="s">
        <v>62</v>
      </c>
      <c r="C39" s="13">
        <v>0</v>
      </c>
      <c r="D39" s="13">
        <v>0</v>
      </c>
      <c r="E39" s="13">
        <v>0</v>
      </c>
      <c r="F39" s="13">
        <v>0</v>
      </c>
      <c r="G39" s="7"/>
      <c r="H39" s="13">
        <v>0</v>
      </c>
      <c r="I39" s="22">
        <v>0</v>
      </c>
    </row>
    <row r="40" spans="1:9" s="1" customFormat="1" ht="24.75" customHeight="1" hidden="1" outlineLevel="1">
      <c r="A40" s="32" t="s">
        <v>19</v>
      </c>
      <c r="B40" s="39" t="s">
        <v>40</v>
      </c>
      <c r="C40" s="12">
        <v>0</v>
      </c>
      <c r="D40" s="12">
        <v>0</v>
      </c>
      <c r="E40" s="12">
        <v>0</v>
      </c>
      <c r="F40" s="12">
        <v>0</v>
      </c>
      <c r="G40" s="29"/>
      <c r="H40" s="12">
        <v>0</v>
      </c>
      <c r="I40" s="21">
        <v>0</v>
      </c>
    </row>
    <row r="41" spans="1:9" s="1" customFormat="1" ht="24.75" customHeight="1" hidden="1" outlineLevel="1">
      <c r="A41" s="32" t="s">
        <v>11</v>
      </c>
      <c r="B41" s="39" t="s">
        <v>41</v>
      </c>
      <c r="C41" s="12">
        <v>0</v>
      </c>
      <c r="D41" s="12">
        <v>0</v>
      </c>
      <c r="E41" s="12">
        <v>0</v>
      </c>
      <c r="F41" s="12">
        <v>0</v>
      </c>
      <c r="G41" s="29"/>
      <c r="H41" s="12">
        <v>0</v>
      </c>
      <c r="I41" s="21">
        <v>0</v>
      </c>
    </row>
    <row r="42" spans="1:9" s="1" customFormat="1" ht="24.75" customHeight="1" hidden="1" outlineLevel="1">
      <c r="A42" s="32" t="s">
        <v>12</v>
      </c>
      <c r="B42" s="39" t="s">
        <v>42</v>
      </c>
      <c r="C42" s="12">
        <v>0</v>
      </c>
      <c r="D42" s="12">
        <v>0</v>
      </c>
      <c r="E42" s="12">
        <v>0</v>
      </c>
      <c r="F42" s="12">
        <v>0</v>
      </c>
      <c r="G42" s="29"/>
      <c r="H42" s="12">
        <v>0</v>
      </c>
      <c r="I42" s="21">
        <v>0</v>
      </c>
    </row>
    <row r="43" spans="1:9" s="1" customFormat="1" ht="24.75" customHeight="1" hidden="1" outlineLevel="1">
      <c r="A43" s="32" t="s">
        <v>13</v>
      </c>
      <c r="B43" s="39" t="s">
        <v>43</v>
      </c>
      <c r="C43" s="12">
        <v>0</v>
      </c>
      <c r="D43" s="12">
        <v>0</v>
      </c>
      <c r="E43" s="12">
        <v>0</v>
      </c>
      <c r="F43" s="12">
        <v>0</v>
      </c>
      <c r="G43" s="29"/>
      <c r="H43" s="12">
        <v>0</v>
      </c>
      <c r="I43" s="21">
        <v>0</v>
      </c>
    </row>
    <row r="44" spans="1:9" s="1" customFormat="1" ht="24.75" customHeight="1" hidden="1" outlineLevel="1">
      <c r="A44" s="32" t="s">
        <v>44</v>
      </c>
      <c r="B44" s="39" t="s">
        <v>45</v>
      </c>
      <c r="C44" s="12">
        <v>0</v>
      </c>
      <c r="D44" s="12">
        <v>0</v>
      </c>
      <c r="E44" s="12">
        <v>0</v>
      </c>
      <c r="F44" s="12">
        <v>0</v>
      </c>
      <c r="G44" s="29"/>
      <c r="H44" s="12">
        <v>0</v>
      </c>
      <c r="I44" s="21">
        <v>0</v>
      </c>
    </row>
    <row r="45" spans="1:9" s="1" customFormat="1" ht="24" customHeight="1">
      <c r="A45" s="31" t="s">
        <v>76</v>
      </c>
      <c r="B45" s="38" t="s">
        <v>63</v>
      </c>
      <c r="C45" s="13">
        <f>SUM(C46:C49)</f>
        <v>110</v>
      </c>
      <c r="D45" s="13">
        <f>SUM(D46:D49)</f>
        <v>0</v>
      </c>
      <c r="E45" s="13">
        <f>SUM(E46:E49)</f>
        <v>110</v>
      </c>
      <c r="F45" s="13">
        <f>SUM(F46:F49)</f>
        <v>115</v>
      </c>
      <c r="G45" s="7" t="e">
        <f>#REF!/#REF!</f>
        <v>#REF!</v>
      </c>
      <c r="H45" s="13">
        <f>SUM(H46:H49)</f>
        <v>0</v>
      </c>
      <c r="I45" s="22">
        <f>SUM(I46:I49)</f>
        <v>115</v>
      </c>
    </row>
    <row r="46" spans="1:9" s="1" customFormat="1" ht="15" customHeight="1" collapsed="1">
      <c r="A46" s="32" t="s">
        <v>84</v>
      </c>
      <c r="B46" s="39" t="s">
        <v>83</v>
      </c>
      <c r="C46" s="12">
        <v>110</v>
      </c>
      <c r="D46" s="12">
        <f>E46-C46</f>
        <v>0</v>
      </c>
      <c r="E46" s="12">
        <v>110</v>
      </c>
      <c r="F46" s="12">
        <v>115</v>
      </c>
      <c r="G46" s="29"/>
      <c r="H46" s="12">
        <f>I46-F46</f>
        <v>0</v>
      </c>
      <c r="I46" s="21">
        <v>115</v>
      </c>
    </row>
    <row r="47" spans="1:9" s="1" customFormat="1" ht="15" customHeight="1" hidden="1" outlineLevel="1">
      <c r="A47" s="32" t="s">
        <v>14</v>
      </c>
      <c r="B47" s="39" t="s">
        <v>46</v>
      </c>
      <c r="C47" s="12">
        <v>0</v>
      </c>
      <c r="D47" s="12">
        <v>0</v>
      </c>
      <c r="E47" s="12">
        <v>0</v>
      </c>
      <c r="F47" s="12">
        <v>0</v>
      </c>
      <c r="G47" s="29"/>
      <c r="H47" s="12">
        <v>0</v>
      </c>
      <c r="I47" s="21">
        <v>0</v>
      </c>
    </row>
    <row r="48" spans="1:9" s="1" customFormat="1" ht="24.75" customHeight="1" hidden="1" outlineLevel="1">
      <c r="A48" s="32" t="s">
        <v>78</v>
      </c>
      <c r="B48" s="39" t="s">
        <v>77</v>
      </c>
      <c r="C48" s="12"/>
      <c r="D48" s="12"/>
      <c r="E48" s="12"/>
      <c r="F48" s="12"/>
      <c r="G48" s="29"/>
      <c r="H48" s="12"/>
      <c r="I48" s="21"/>
    </row>
    <row r="49" spans="1:9" s="1" customFormat="1" ht="15" customHeight="1" hidden="1" outlineLevel="1">
      <c r="A49" s="32" t="s">
        <v>15</v>
      </c>
      <c r="B49" s="39" t="s">
        <v>47</v>
      </c>
      <c r="C49" s="12"/>
      <c r="D49" s="12"/>
      <c r="E49" s="12"/>
      <c r="F49" s="12"/>
      <c r="G49" s="29"/>
      <c r="H49" s="12"/>
      <c r="I49" s="21"/>
    </row>
    <row r="50" spans="1:9" s="1" customFormat="1" ht="24.75" customHeight="1" hidden="1">
      <c r="A50" s="31" t="s">
        <v>50</v>
      </c>
      <c r="B50" s="40" t="s">
        <v>51</v>
      </c>
      <c r="C50" s="13">
        <f>SUM(C51)</f>
        <v>0</v>
      </c>
      <c r="D50" s="13">
        <f>SUM(D51)</f>
        <v>0</v>
      </c>
      <c r="E50" s="13">
        <f>SUM(E51)</f>
        <v>0</v>
      </c>
      <c r="F50" s="13">
        <f>SUM(F51)</f>
        <v>0</v>
      </c>
      <c r="G50" s="7" t="e">
        <f>#REF!/#REF!</f>
        <v>#REF!</v>
      </c>
      <c r="H50" s="13">
        <f>SUM(H51)</f>
        <v>0</v>
      </c>
      <c r="I50" s="22">
        <f>SUM(I51)</f>
        <v>0</v>
      </c>
    </row>
    <row r="51" spans="1:9" s="1" customFormat="1" ht="15" customHeight="1" hidden="1" outlineLevel="1">
      <c r="A51" s="32" t="s">
        <v>48</v>
      </c>
      <c r="B51" s="39" t="s">
        <v>49</v>
      </c>
      <c r="C51" s="12">
        <v>0</v>
      </c>
      <c r="D51" s="12">
        <v>0</v>
      </c>
      <c r="E51" s="12">
        <v>0</v>
      </c>
      <c r="F51" s="12">
        <v>0</v>
      </c>
      <c r="G51" s="29"/>
      <c r="H51" s="12">
        <v>0</v>
      </c>
      <c r="I51" s="21">
        <v>0</v>
      </c>
    </row>
    <row r="52" spans="1:9" s="9" customFormat="1" ht="24.75" customHeight="1">
      <c r="A52" s="31" t="s">
        <v>87</v>
      </c>
      <c r="B52" s="40" t="s">
        <v>52</v>
      </c>
      <c r="C52" s="13">
        <f>SUM(C53)</f>
        <v>30</v>
      </c>
      <c r="D52" s="13">
        <f>SUM(D53)</f>
        <v>0</v>
      </c>
      <c r="E52" s="13">
        <f>SUM(E53)</f>
        <v>30</v>
      </c>
      <c r="F52" s="13">
        <f>SUM(F53)</f>
        <v>2</v>
      </c>
      <c r="G52" s="7" t="e">
        <f>#REF!/#REF!</f>
        <v>#REF!</v>
      </c>
      <c r="H52" s="13">
        <f>SUM(H53)</f>
        <v>0</v>
      </c>
      <c r="I52" s="22">
        <f>SUM(I53)</f>
        <v>2</v>
      </c>
    </row>
    <row r="53" spans="1:9" s="1" customFormat="1" ht="15" customHeight="1">
      <c r="A53" s="32" t="s">
        <v>53</v>
      </c>
      <c r="B53" s="39" t="s">
        <v>54</v>
      </c>
      <c r="C53" s="12">
        <v>30</v>
      </c>
      <c r="D53" s="12">
        <f>E53-C53</f>
        <v>0</v>
      </c>
      <c r="E53" s="12">
        <v>30</v>
      </c>
      <c r="F53" s="12">
        <v>2</v>
      </c>
      <c r="G53" s="29"/>
      <c r="H53" s="12">
        <f>I53-F53</f>
        <v>0</v>
      </c>
      <c r="I53" s="21">
        <v>2</v>
      </c>
    </row>
    <row r="54" spans="1:9" s="1" customFormat="1" ht="31.5" customHeight="1" thickBot="1">
      <c r="A54" s="33" t="s">
        <v>91</v>
      </c>
      <c r="B54" s="41" t="s">
        <v>0</v>
      </c>
      <c r="C54" s="23">
        <f>SUM(C6,C16,C20,C24,C28,C30,C36,C39,C45,C50,C52,C14)</f>
        <v>6650.999999999999</v>
      </c>
      <c r="D54" s="23">
        <f>SUM(D6,D16,D20,D24,D28,D30,D36,D39,D45,D50,D52,D14)</f>
        <v>-113.20000000000005</v>
      </c>
      <c r="E54" s="23">
        <f>SUM(E6,E16,E20,E24,E28,E30,E36,E39,E45,E50,E52,E14)</f>
        <v>6537.799999999999</v>
      </c>
      <c r="F54" s="23">
        <f>SUM(F6,F16,F20,F24,F28,F30,F36,F39,F45,F50,F52,F14)</f>
        <v>6942.899999999999</v>
      </c>
      <c r="G54" s="42" t="e">
        <f>SUM(G6,G16,G20,G24,G28,G30,G36,G39,G45,G50,G52,G55)</f>
        <v>#REF!</v>
      </c>
      <c r="H54" s="23">
        <f>SUM(H6,H16,H20,H24,H28,H30,H36,H39,H45,H50,H52,H14)</f>
        <v>-7.300000000000011</v>
      </c>
      <c r="I54" s="24">
        <f>SUM(I6,I16,I20,I24,I28,I30,I36,I39,I45,I50,I52,I14)</f>
        <v>6935.5999999999985</v>
      </c>
    </row>
    <row r="55" spans="1:9" s="1" customFormat="1" ht="31.5" customHeight="1">
      <c r="A55" s="17" t="s">
        <v>98</v>
      </c>
      <c r="B55" s="18" t="s">
        <v>99</v>
      </c>
      <c r="C55" s="19">
        <v>86.6</v>
      </c>
      <c r="D55" s="19"/>
      <c r="E55" s="19">
        <v>86.6</v>
      </c>
      <c r="F55" s="19">
        <v>185.9</v>
      </c>
      <c r="G55" s="27" t="e">
        <f>#REF!/#REF!</f>
        <v>#REF!</v>
      </c>
      <c r="H55" s="19"/>
      <c r="I55" s="19">
        <v>185.9</v>
      </c>
    </row>
    <row r="56" spans="1:9" s="1" customFormat="1" ht="31.5" customHeight="1">
      <c r="A56" s="25" t="s">
        <v>106</v>
      </c>
      <c r="B56" s="18"/>
      <c r="C56" s="19">
        <v>882.1</v>
      </c>
      <c r="D56" s="19">
        <v>105.9</v>
      </c>
      <c r="E56" s="19">
        <f>C56+D56</f>
        <v>988</v>
      </c>
      <c r="F56" s="19">
        <v>58.5</v>
      </c>
      <c r="G56" s="7"/>
      <c r="H56" s="19"/>
      <c r="I56" s="19">
        <v>58.5</v>
      </c>
    </row>
    <row r="57" spans="1:9" s="1" customFormat="1" ht="31.5" customHeight="1">
      <c r="A57" s="10" t="s">
        <v>100</v>
      </c>
      <c r="B57" s="8" t="s">
        <v>0</v>
      </c>
      <c r="C57" s="14">
        <f>C54+C55+C56</f>
        <v>7619.7</v>
      </c>
      <c r="D57" s="14"/>
      <c r="E57" s="14">
        <f>E54+E55+E56</f>
        <v>7612.4</v>
      </c>
      <c r="F57" s="14">
        <f>F54+F55+F56</f>
        <v>7187.299999999998</v>
      </c>
      <c r="G57" s="14" t="e">
        <f>SUM(G54,G55)</f>
        <v>#REF!</v>
      </c>
      <c r="H57" s="14"/>
      <c r="I57" s="14">
        <f>I54+I55+I56</f>
        <v>7179.999999999998</v>
      </c>
    </row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</sheetData>
  <sheetProtection/>
  <mergeCells count="2">
    <mergeCell ref="E1:I1"/>
    <mergeCell ref="A3:I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Olga</cp:lastModifiedBy>
  <cp:lastPrinted>2015-10-28T04:31:27Z</cp:lastPrinted>
  <dcterms:created xsi:type="dcterms:W3CDTF">2002-03-11T10:22:12Z</dcterms:created>
  <dcterms:modified xsi:type="dcterms:W3CDTF">2015-10-29T06:43:04Z</dcterms:modified>
  <cp:category/>
  <cp:version/>
  <cp:contentType/>
  <cp:contentStatus/>
</cp:coreProperties>
</file>